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17.4.206\e\MGK_PORTAL\SRC_ASP\download\"/>
    </mc:Choice>
  </mc:AlternateContent>
  <xr:revisionPtr revIDLastSave="0" documentId="13_ncr:1_{8A26A189-CACD-48CA-8438-70C3F177ECF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WEBアカウント （例）" sheetId="5" r:id="rId1"/>
    <sheet name="WEBアカウント (様式）" sheetId="6" r:id="rId2"/>
    <sheet name="請求書メール（例）" sheetId="3" r:id="rId3"/>
    <sheet name="請求書メール（様式）" sheetId="4" r:id="rId4"/>
  </sheets>
  <definedNames>
    <definedName name="_xlnm.Print_Area" localSheetId="1">'WEBアカウント (様式）'!$B$1:$L$35</definedName>
    <definedName name="_xlnm.Print_Area" localSheetId="0">'WEBアカウント （例）'!$B$1:$L$35</definedName>
    <definedName name="_xlnm.Print_Area" localSheetId="3">'請求書メール（様式）'!$A$1:$K$29</definedName>
    <definedName name="_xlnm.Print_Area" localSheetId="2">'請求書メール（例）'!$A$1:$K$29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6" l="1"/>
  <c r="F23" i="6"/>
  <c r="A23" i="6"/>
  <c r="K21" i="6"/>
  <c r="F21" i="6"/>
  <c r="A21" i="6"/>
  <c r="K19" i="6"/>
  <c r="F19" i="6"/>
  <c r="A19" i="6"/>
  <c r="K17" i="6"/>
  <c r="F17" i="6"/>
  <c r="A17" i="6"/>
  <c r="K15" i="6"/>
  <c r="F15" i="6"/>
  <c r="A15" i="6"/>
  <c r="K13" i="6"/>
  <c r="F13" i="6"/>
  <c r="A13" i="6"/>
  <c r="K11" i="6"/>
  <c r="F11" i="6"/>
  <c r="A11" i="6"/>
  <c r="K11" i="5"/>
  <c r="K4" i="5"/>
  <c r="K23" i="5"/>
  <c r="F23" i="5"/>
  <c r="A23" i="5"/>
  <c r="K21" i="5"/>
  <c r="F21" i="5"/>
  <c r="A21" i="5"/>
  <c r="K19" i="5"/>
  <c r="F19" i="5"/>
  <c r="A19" i="5"/>
  <c r="K17" i="5"/>
  <c r="F17" i="5"/>
  <c r="A17" i="5"/>
  <c r="K15" i="5"/>
  <c r="F15" i="5"/>
  <c r="A15" i="5"/>
  <c r="K13" i="5"/>
  <c r="F13" i="5"/>
  <c r="A13" i="5"/>
  <c r="F11" i="5"/>
  <c r="A11" i="5"/>
  <c r="D35" i="5" s="1"/>
  <c r="D35" i="6" l="1"/>
  <c r="C30" i="6"/>
  <c r="C33" i="6"/>
  <c r="D30" i="6"/>
  <c r="D33" i="6"/>
  <c r="C31" i="6"/>
  <c r="C34" i="6"/>
  <c r="D31" i="6"/>
  <c r="D34" i="6"/>
  <c r="C29" i="6"/>
  <c r="C32" i="6"/>
  <c r="C35" i="6"/>
  <c r="D29" i="6"/>
  <c r="D32" i="6"/>
  <c r="C30" i="5"/>
  <c r="C33" i="5"/>
  <c r="D30" i="5"/>
  <c r="D33" i="5"/>
  <c r="C31" i="5"/>
  <c r="C34" i="5"/>
  <c r="D31" i="5"/>
  <c r="D34" i="5"/>
  <c r="C29" i="5"/>
  <c r="C32" i="5"/>
  <c r="C35" i="5"/>
  <c r="D29" i="5"/>
  <c r="D32" i="5"/>
</calcChain>
</file>

<file path=xl/sharedStrings.xml><?xml version="1.0" encoding="utf-8"?>
<sst xmlns="http://schemas.openxmlformats.org/spreadsheetml/2006/main" count="140" uniqueCount="68">
  <si>
    <t>○○学校</t>
    <rPh sb="2" eb="4">
      <t>ガッコウ</t>
    </rPh>
    <phoneticPr fontId="1"/>
  </si>
  <si>
    <t>※申請区分</t>
    <rPh sb="1" eb="5">
      <t>シンセイクブン</t>
    </rPh>
    <phoneticPr fontId="1"/>
  </si>
  <si>
    <t>※申請区分は　１．新設　２．廃校・休校　３．所属センター変更　４．その他</t>
    <rPh sb="1" eb="5">
      <t>シンセイクブン</t>
    </rPh>
    <rPh sb="9" eb="11">
      <t>シンセツ</t>
    </rPh>
    <rPh sb="14" eb="16">
      <t>ハイコウ</t>
    </rPh>
    <rPh sb="17" eb="19">
      <t>キュウコウ</t>
    </rPh>
    <rPh sb="22" eb="24">
      <t>ショゾク</t>
    </rPh>
    <rPh sb="28" eb="30">
      <t>ヘンコウ</t>
    </rPh>
    <rPh sb="35" eb="36">
      <t>タ</t>
    </rPh>
    <phoneticPr fontId="1"/>
  </si>
  <si>
    <t>新設</t>
    <rPh sb="0" eb="2">
      <t>シンセツ</t>
    </rPh>
    <phoneticPr fontId="1"/>
  </si>
  <si>
    <t>廃校・休校</t>
    <rPh sb="0" eb="2">
      <t>ハイコウ</t>
    </rPh>
    <rPh sb="3" eb="5">
      <t>キュウコウ</t>
    </rPh>
    <phoneticPr fontId="1"/>
  </si>
  <si>
    <t>所属センター変更</t>
    <rPh sb="0" eb="2">
      <t>ショゾク</t>
    </rPh>
    <rPh sb="6" eb="8">
      <t>ヘンコウ</t>
    </rPh>
    <phoneticPr fontId="1"/>
  </si>
  <si>
    <t>その他</t>
    <rPh sb="2" eb="3">
      <t>タ</t>
    </rPh>
    <phoneticPr fontId="1"/>
  </si>
  <si>
    <t>記入欄</t>
    <rPh sb="0" eb="3">
      <t>キニュウラン</t>
    </rPh>
    <phoneticPr fontId="1"/>
  </si>
  <si>
    <t>№</t>
    <phoneticPr fontId="1"/>
  </si>
  <si>
    <t>後任センター名を入力してください。</t>
    <rPh sb="0" eb="2">
      <t>コウニン</t>
    </rPh>
    <rPh sb="6" eb="7">
      <t>メイ</t>
    </rPh>
    <rPh sb="8" eb="10">
      <t>ニュウリョク</t>
    </rPh>
    <phoneticPr fontId="1"/>
  </si>
  <si>
    <t>申請内容を記入してください。</t>
    <rPh sb="0" eb="4">
      <t>シンセイナイヨウ</t>
    </rPh>
    <rPh sb="5" eb="7">
      <t>キニュウ</t>
    </rPh>
    <phoneticPr fontId="1"/>
  </si>
  <si>
    <t>【記入不要】本会にてアカウントの停止作業をさせていただきます。</t>
    <rPh sb="1" eb="5">
      <t>キニュウフヨウ</t>
    </rPh>
    <rPh sb="6" eb="8">
      <t>ホンカイ</t>
    </rPh>
    <rPh sb="16" eb="20">
      <t>テイシサギョウ</t>
    </rPh>
    <phoneticPr fontId="1"/>
  </si>
  <si>
    <t>【記入不要】本会にて記入し返信いたします。</t>
    <rPh sb="1" eb="5">
      <t>キニュウフヨウ</t>
    </rPh>
    <rPh sb="6" eb="8">
      <t>ホンカイ</t>
    </rPh>
    <rPh sb="10" eb="12">
      <t>キニュウ</t>
    </rPh>
    <rPh sb="13" eb="15">
      <t>ヘンシン</t>
    </rPh>
    <phoneticPr fontId="1"/>
  </si>
  <si>
    <t>申請者情報　</t>
    <rPh sb="0" eb="3">
      <t>シンセイシャ</t>
    </rPh>
    <rPh sb="3" eb="5">
      <t>ジョウホウ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</si>
  <si>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</si>
  <si>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</si>
  <si>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…この色のセルに入力してください。</t>
    <rPh sb="3" eb="4">
      <t>イロ</t>
    </rPh>
    <rPh sb="8" eb="10">
      <t>ニュウリョク</t>
    </rPh>
    <phoneticPr fontId="1"/>
  </si>
  <si>
    <t>…この色のセルには入力不要です。</t>
    <rPh sb="3" eb="4">
      <t>イロ</t>
    </rPh>
    <rPh sb="9" eb="13">
      <t>ニュウリョクフヨウ</t>
    </rPh>
    <phoneticPr fontId="1"/>
  </si>
  <si>
    <t>宮城県学校給食会ＷＥＢアカウント申請書</t>
    <rPh sb="0" eb="8">
      <t>ミヤギケンガッコウキュウショクカイ</t>
    </rPh>
    <rPh sb="16" eb="19">
      <t>シンセイショ</t>
    </rPh>
    <phoneticPr fontId="1"/>
  </si>
  <si>
    <t>ID・パスワードお知らせ欄</t>
    <rPh sb="9" eb="10">
      <t>シ</t>
    </rPh>
    <rPh sb="12" eb="13">
      <t>ラン</t>
    </rPh>
    <phoneticPr fontId="1"/>
  </si>
  <si>
    <t>施設名</t>
    <rPh sb="0" eb="3">
      <t>シセツメイ</t>
    </rPh>
    <phoneticPr fontId="1"/>
  </si>
  <si>
    <t>申請を行う施設名</t>
    <rPh sb="0" eb="2">
      <t>シンセイ</t>
    </rPh>
    <rPh sb="3" eb="4">
      <t>オコナ</t>
    </rPh>
    <rPh sb="5" eb="7">
      <t>シセツ</t>
    </rPh>
    <rPh sb="7" eb="8">
      <t>メイ</t>
    </rPh>
    <phoneticPr fontId="1"/>
  </si>
  <si>
    <t>ID</t>
    <phoneticPr fontId="1"/>
  </si>
  <si>
    <t>※　給食会職員記入欄　※</t>
    <rPh sb="2" eb="5">
      <t>キュウショクカイ</t>
    </rPh>
    <rPh sb="5" eb="7">
      <t>ショクイン</t>
    </rPh>
    <rPh sb="7" eb="10">
      <t>キニュウラン</t>
    </rPh>
    <phoneticPr fontId="1"/>
  </si>
  <si>
    <t>　</t>
    <phoneticPr fontId="1"/>
  </si>
  <si>
    <t>申請日</t>
    <rPh sb="0" eb="3">
      <t>シンセイビ</t>
    </rPh>
    <phoneticPr fontId="1"/>
  </si>
  <si>
    <t>パスワード</t>
    <phoneticPr fontId="1"/>
  </si>
  <si>
    <t>ID・パスワードの確認</t>
    <rPh sb="9" eb="11">
      <t>カクニン</t>
    </rPh>
    <phoneticPr fontId="1"/>
  </si>
  <si>
    <t>住　所</t>
    <rPh sb="0" eb="1">
      <t>ジュウ</t>
    </rPh>
    <rPh sb="2" eb="3">
      <t>ショ</t>
    </rPh>
    <phoneticPr fontId="1"/>
  </si>
  <si>
    <t>T　E　L</t>
    <phoneticPr fontId="1"/>
  </si>
  <si>
    <t>公益財団法人宮城県学校給食会　理事長　宛</t>
    <rPh sb="0" eb="6">
      <t>コウエキザイダンホウジン</t>
    </rPh>
    <rPh sb="6" eb="14">
      <t>ミヤギケンガッコウキュウショクカイ</t>
    </rPh>
    <rPh sb="15" eb="18">
      <t>リジチョウ</t>
    </rPh>
    <rPh sb="19" eb="20">
      <t>アテ</t>
    </rPh>
    <phoneticPr fontId="1"/>
  </si>
  <si>
    <t>TEL／FAX</t>
    <phoneticPr fontId="1"/>
  </si>
  <si>
    <t>適用日</t>
    <rPh sb="0" eb="3">
      <t>テキヨウビ</t>
    </rPh>
    <phoneticPr fontId="1"/>
  </si>
  <si>
    <t>〔入力方法〕</t>
    <rPh sb="1" eb="5">
      <t>ニュウリョクホウホウ</t>
    </rPh>
    <phoneticPr fontId="1"/>
  </si>
  <si>
    <t>※申請区分について</t>
    <rPh sb="1" eb="5">
      <t>シンセイクブン</t>
    </rPh>
    <phoneticPr fontId="1"/>
  </si>
  <si>
    <t>　申請区分は以下のとおり１～５の数字で入力してください。</t>
    <rPh sb="1" eb="5">
      <t>シンセイクブン</t>
    </rPh>
    <rPh sb="6" eb="8">
      <t>イカ</t>
    </rPh>
    <rPh sb="16" eb="18">
      <t>スウジ</t>
    </rPh>
    <rPh sb="19" eb="21">
      <t>ニュウリョク</t>
    </rPh>
    <phoneticPr fontId="1"/>
  </si>
  <si>
    <t>　　１．新設　２．廃校・休校　３．所属センター等変更　４．ID・パスワードの確認　５．その他</t>
    <rPh sb="4" eb="6">
      <t>シンセツ</t>
    </rPh>
    <rPh sb="9" eb="11">
      <t>ハイコウ</t>
    </rPh>
    <rPh sb="12" eb="14">
      <t>キュウコウ</t>
    </rPh>
    <rPh sb="17" eb="19">
      <t>ショゾク</t>
    </rPh>
    <rPh sb="23" eb="26">
      <t>トウヘンコウ</t>
    </rPh>
    <rPh sb="38" eb="40">
      <t>カクニン</t>
    </rPh>
    <rPh sb="45" eb="46">
      <t>タ</t>
    </rPh>
    <phoneticPr fontId="1"/>
  </si>
  <si>
    <t>提出者</t>
    <rPh sb="0" eb="3">
      <t>テイシュツシャ</t>
    </rPh>
    <phoneticPr fontId="1"/>
  </si>
  <si>
    <t>○○市教育委員会　△△課　宮城　太郎</t>
    <rPh sb="2" eb="3">
      <t>シ</t>
    </rPh>
    <rPh sb="3" eb="8">
      <t>キョウイクイインカイ</t>
    </rPh>
    <rPh sb="11" eb="12">
      <t>カ</t>
    </rPh>
    <rPh sb="13" eb="15">
      <t>ミヤギ</t>
    </rPh>
    <rPh sb="16" eb="18">
      <t>タロウ</t>
    </rPh>
    <phoneticPr fontId="1"/>
  </si>
  <si>
    <t>↓入力してください。</t>
    <rPh sb="1" eb="3">
      <t>ニュウリョク</t>
    </rPh>
    <phoneticPr fontId="1"/>
  </si>
  <si>
    <t>↓クリックで選択してください。</t>
    <rPh sb="6" eb="8">
      <t>センタク</t>
    </rPh>
    <phoneticPr fontId="1"/>
  </si>
  <si>
    <t>請求書等を受け取る際の
メールアドレス</t>
    <rPh sb="0" eb="3">
      <t>セイキュウショ</t>
    </rPh>
    <rPh sb="3" eb="4">
      <t>トウ</t>
    </rPh>
    <rPh sb="5" eb="6">
      <t>ウ</t>
    </rPh>
    <rPh sb="7" eb="8">
      <t>ト</t>
    </rPh>
    <rPh sb="9" eb="10">
      <t>サイ</t>
    </rPh>
    <phoneticPr fontId="1"/>
  </si>
  <si>
    <t>ご担当者様（この件の問い合わせ先）</t>
    <rPh sb="1" eb="4">
      <t>タントウシャ</t>
    </rPh>
    <rPh sb="4" eb="5">
      <t>サマ</t>
    </rPh>
    <rPh sb="8" eb="9">
      <t>ケン</t>
    </rPh>
    <rPh sb="10" eb="11">
      <t>ト</t>
    </rPh>
    <rPh sb="12" eb="13">
      <t>ア</t>
    </rPh>
    <rPh sb="15" eb="16">
      <t>サキ</t>
    </rPh>
    <phoneticPr fontId="1"/>
  </si>
  <si>
    <t>請求書受け取り方法</t>
    <rPh sb="0" eb="3">
      <t>セイキュウショ</t>
    </rPh>
    <rPh sb="3" eb="4">
      <t>ウ</t>
    </rPh>
    <rPh sb="5" eb="6">
      <t>ト</t>
    </rPh>
    <rPh sb="7" eb="9">
      <t>ホウホウ</t>
    </rPh>
    <phoneticPr fontId="1"/>
  </si>
  <si>
    <t>希望添付書類</t>
    <rPh sb="0" eb="2">
      <t>キボウ</t>
    </rPh>
    <rPh sb="2" eb="6">
      <t>テンプショルイ</t>
    </rPh>
    <phoneticPr fontId="1"/>
  </si>
  <si>
    <r>
      <t>請求書以外の
お知らせメール</t>
    </r>
    <r>
      <rPr>
        <sz val="6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受け取り</t>
    </r>
    <rPh sb="0" eb="3">
      <t>セイキュウショ</t>
    </rPh>
    <rPh sb="3" eb="5">
      <t>イガイ</t>
    </rPh>
    <rPh sb="8" eb="9">
      <t>シ</t>
    </rPh>
    <rPh sb="15" eb="16">
      <t>ウ</t>
    </rPh>
    <rPh sb="17" eb="18">
      <t>ト</t>
    </rPh>
    <phoneticPr fontId="1"/>
  </si>
  <si>
    <t>役　　職</t>
    <rPh sb="0" eb="1">
      <t>ヤク</t>
    </rPh>
    <rPh sb="3" eb="4">
      <t>ショク</t>
    </rPh>
    <phoneticPr fontId="1"/>
  </si>
  <si>
    <t>米飯量目表</t>
    <rPh sb="0" eb="5">
      <t>ベイハンリョウモクヒョウ</t>
    </rPh>
    <phoneticPr fontId="1"/>
  </si>
  <si>
    <t>パン量目表</t>
    <rPh sb="2" eb="5">
      <t>リョウモクヒョウ</t>
    </rPh>
    <phoneticPr fontId="1"/>
  </si>
  <si>
    <t>牛乳実績表</t>
    <rPh sb="0" eb="5">
      <t>ギュウニュウジッセキヒョウ</t>
    </rPh>
    <phoneticPr fontId="1"/>
  </si>
  <si>
    <t>例）宮城県学校給食会</t>
    <rPh sb="0" eb="1">
      <t>レイ</t>
    </rPh>
    <rPh sb="2" eb="10">
      <t>ミヤギケンガッコウキュウショクカイ</t>
    </rPh>
    <phoneticPr fontId="1"/>
  </si>
  <si>
    <t>miyagi@m-kengakukyu.or.jp</t>
    <phoneticPr fontId="1"/>
  </si>
  <si>
    <t>物資課　主事</t>
    <rPh sb="0" eb="3">
      <t>ブッシカ</t>
    </rPh>
    <rPh sb="4" eb="6">
      <t>シュジ</t>
    </rPh>
    <phoneticPr fontId="1"/>
  </si>
  <si>
    <t>萩本　海斗</t>
    <rPh sb="0" eb="2">
      <t>ハギモト</t>
    </rPh>
    <rPh sb="3" eb="5">
      <t>カイト</t>
    </rPh>
    <phoneticPr fontId="1"/>
  </si>
  <si>
    <t>メール配信</t>
  </si>
  <si>
    <t>○</t>
  </si>
  <si>
    <t>※お知らせメールとは、本会取扱い製品のご案内やイベントのご案内等のメールです。</t>
    <rPh sb="2" eb="3">
      <t>シ</t>
    </rPh>
    <rPh sb="11" eb="13">
      <t>ホンカイ</t>
    </rPh>
    <rPh sb="13" eb="15">
      <t>トリアツカ</t>
    </rPh>
    <rPh sb="16" eb="18">
      <t>セイヒン</t>
    </rPh>
    <rPh sb="20" eb="22">
      <t>アンナイ</t>
    </rPh>
    <rPh sb="29" eb="31">
      <t>アンナイ</t>
    </rPh>
    <rPh sb="31" eb="32">
      <t>トウ</t>
    </rPh>
    <phoneticPr fontId="1"/>
  </si>
  <si>
    <t>公益財団法人　宮城県学校給食会</t>
    <rPh sb="0" eb="6">
      <t>コウエキザイダンホウジン</t>
    </rPh>
    <rPh sb="7" eb="15">
      <t>ミヤギケンガッコウキュウショクカイ</t>
    </rPh>
    <phoneticPr fontId="1"/>
  </si>
  <si>
    <t>022-797-9064</t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</si>
  <si>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</si>
  <si>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仙台市茂庭台二丁目2番地の6</t>
    <rPh sb="0" eb="3">
      <t>センダイシ</t>
    </rPh>
    <rPh sb="3" eb="6">
      <t>モニワダイ</t>
    </rPh>
    <rPh sb="6" eb="9">
      <t>ニチョウメ</t>
    </rPh>
    <rPh sb="10" eb="12">
      <t>バンチ</t>
    </rPh>
    <phoneticPr fontId="1"/>
  </si>
  <si>
    <t>022-797-9064/022-797-9074</t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</si>
  <si>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</si>
  <si>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【記入不要】別紙請求書メール配信に係る調査表を併せて提出ください。</t>
    <rPh sb="1" eb="5">
      <t>キニュウフヨウ</t>
    </rPh>
    <rPh sb="6" eb="8">
      <t>ベッシ</t>
    </rPh>
    <rPh sb="8" eb="11">
      <t>セイキュウショ</t>
    </rPh>
    <rPh sb="14" eb="16">
      <t>ハイシン</t>
    </rPh>
    <rPh sb="17" eb="18">
      <t>カカ</t>
    </rPh>
    <rPh sb="19" eb="22">
      <t>チョウサヒョウ</t>
    </rPh>
    <rPh sb="23" eb="24">
      <t>アワ</t>
    </rPh>
    <rPh sb="26" eb="28">
      <t>テイシュツ</t>
    </rPh>
    <phoneticPr fontId="1"/>
  </si>
  <si>
    <t>○○学校給食センター　or　○○学校（親子給食）</t>
    <rPh sb="2" eb="6">
      <t>ガッコウキュウショク</t>
    </rPh>
    <rPh sb="16" eb="18">
      <t>ガッコウ</t>
    </rPh>
    <rPh sb="19" eb="23">
      <t>オヤコキュウショク</t>
    </rPh>
    <phoneticPr fontId="1"/>
  </si>
  <si>
    <t>請求書メール配信に係る調査表</t>
    <rPh sb="0" eb="3">
      <t>セイキュウショ</t>
    </rPh>
    <rPh sb="6" eb="8">
      <t>ハイシン</t>
    </rPh>
    <rPh sb="9" eb="10">
      <t>カカ</t>
    </rPh>
    <rPh sb="11" eb="13">
      <t>チョウサ</t>
    </rPh>
    <rPh sb="13" eb="14">
      <t>ヒョウ</t>
    </rPh>
    <phoneticPr fontId="1"/>
  </si>
  <si>
    <t>WEBアカウント申請書にて「１ 新設」を選んだ方のみご提出をお願いいたします。</t>
    <rPh sb="8" eb="11">
      <t>シンセイショ</t>
    </rPh>
    <rPh sb="16" eb="18">
      <t>シンセツ</t>
    </rPh>
    <rPh sb="20" eb="21">
      <t>エラ</t>
    </rPh>
    <rPh sb="23" eb="24">
      <t>カタ</t>
    </rPh>
    <rPh sb="27" eb="29">
      <t>テイシュツ</t>
    </rPh>
    <rPh sb="31" eb="32">
      <t>ネガ</t>
    </rPh>
    <phoneticPr fontId="1"/>
  </si>
  <si>
    <t>　　　　【担当】
　　　　公益財団法人　宮城県学校給食会
　　　　　物資課　　萩本　海斗
　　　　　ＴＥＬ　　０２２－７９７－９０６４</t>
    <rPh sb="5" eb="7">
      <t>タントウ</t>
    </rPh>
    <rPh sb="13" eb="19">
      <t>コウエキザイダンホウジン</t>
    </rPh>
    <rPh sb="20" eb="28">
      <t>ミヤギケンガッコウキュウショクカイ</t>
    </rPh>
    <rPh sb="34" eb="37">
      <t>ブッシカ</t>
    </rPh>
    <rPh sb="39" eb="41">
      <t>ハギモト</t>
    </rPh>
    <rPh sb="42" eb="44">
      <t>カイト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</si>
</sst>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2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E8F2E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39" xfId="0" applyBorder="1"/>
    <xf numFmtId="0" fontId="2" fillId="0" borderId="0" xfId="0" applyFont="1"/>
    <xf numFmtId="0" fontId="3" fillId="0" borderId="0" xfId="0" applyFont="1"/>
    <xf numFmtId="0" fontId="5" fillId="6" borderId="1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5" fillId="4" borderId="28" xfId="0" applyFont="1" applyFill="1" applyBorder="1"/>
    <xf numFmtId="0" fontId="5" fillId="4" borderId="21" xfId="0" applyFont="1" applyFill="1" applyBorder="1"/>
    <xf numFmtId="0" fontId="6" fillId="0" borderId="39" xfId="0" applyFont="1" applyBorder="1" applyAlignment="1">
      <alignment vertical="top" wrapText="1"/>
    </xf>
    <xf numFmtId="0" fontId="6" fillId="0" borderId="39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0" borderId="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7" borderId="42" xfId="0" applyFill="1" applyBorder="1"/>
    <xf numFmtId="0" fontId="0" fillId="7" borderId="43" xfId="0" applyFill="1" applyBorder="1"/>
    <xf numFmtId="0" fontId="0" fillId="7" borderId="44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8" borderId="46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7" borderId="10" xfId="0" applyFill="1" applyBorder="1"/>
    <xf numFmtId="0" fontId="0" fillId="7" borderId="31" xfId="0" applyFill="1" applyBorder="1"/>
    <xf numFmtId="0" fontId="0" fillId="7" borderId="5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56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7" borderId="12" xfId="0" applyFill="1" applyBorder="1"/>
    <xf numFmtId="0" fontId="0" fillId="7" borderId="32" xfId="0" applyFill="1" applyBorder="1"/>
    <xf numFmtId="0" fontId="0" fillId="7" borderId="5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6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8" fillId="0" borderId="0" xfId="0" applyFont="1"/>
    <xf numFmtId="14" fontId="0" fillId="3" borderId="0" xfId="0" applyNumberFormat="1" applyFill="1"/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9" xfId="0" applyBorder="1"/>
    <xf numFmtId="0" fontId="0" fillId="0" borderId="1" xfId="0" applyBorder="1"/>
    <xf numFmtId="0" fontId="0" fillId="6" borderId="2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/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5" fillId="5" borderId="36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</cellXfs>
  <cellStyles count="1">
    <cellStyle name="標準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5291-A428-4AEE-A459-B0DA6720A620}">
  <sheetPr>
    <pageSetUpPr fitToPage="1"/>
  </sheetPr>
  <dimension ref="A1:T36"/>
  <sheetViews>
    <sheetView topLeftCell="B1" zoomScale="85" zoomScaleNormal="85" zoomScaleSheetLayoutView="70" workbookViewId="0">
      <selection activeCell="B1" sqref="B1:F1"/>
    </sheetView>
  </sheetViews>
  <sheetFormatPr defaultRowHeight="18.75"/>
  <cols>
    <col min="1" max="1" width="0" hidden="1" customWidth="1"/>
    <col min="2" max="2" width="2.125" customWidth="1"/>
    <col min="3" max="3" width="2.25" customWidth="1"/>
    <col min="4" max="4" width="31.625" customWidth="1"/>
    <col min="5" max="5" width="6.25" customWidth="1"/>
    <col min="6" max="6" width="25" customWidth="1"/>
    <col min="7" max="7" width="31.25" customWidth="1"/>
    <col min="8" max="8" width="8.75" customWidth="1"/>
    <col min="9" max="9" width="22.5" customWidth="1"/>
    <col min="10" max="10" width="31.25" customWidth="1"/>
    <col min="11" max="11" width="77" bestFit="1" customWidth="1"/>
    <col min="12" max="12" width="3.625" customWidth="1"/>
    <col min="13" max="14" width="13.5" customWidth="1"/>
    <col min="19" max="19" width="17.25" bestFit="1" customWidth="1"/>
  </cols>
  <sheetData>
    <row r="1" spans="1:20" ht="19.5">
      <c r="B1" s="118" t="s">
        <v>30</v>
      </c>
      <c r="C1" s="119"/>
      <c r="D1" s="119"/>
      <c r="E1" s="119"/>
      <c r="F1" s="119"/>
    </row>
    <row r="2" spans="1:20" ht="48.75" customHeight="1">
      <c r="C2" s="120" t="s">
        <v>18</v>
      </c>
      <c r="D2" s="120"/>
      <c r="E2" s="120"/>
      <c r="F2" s="120"/>
      <c r="G2" s="120"/>
      <c r="H2" s="120"/>
      <c r="I2" s="120"/>
      <c r="J2" s="120"/>
      <c r="K2" s="120"/>
      <c r="Q2" t="s">
        <v>2</v>
      </c>
    </row>
    <row r="3" spans="1:20" ht="48.75" customHeight="1">
      <c r="C3" s="120" t="s">
        <v>33</v>
      </c>
      <c r="D3" s="120"/>
      <c r="E3" s="12"/>
      <c r="F3" s="12"/>
      <c r="G3" s="12"/>
      <c r="H3" s="12"/>
      <c r="I3" s="12"/>
      <c r="J3" s="12"/>
      <c r="K3" s="12"/>
    </row>
    <row r="4" spans="1:20" ht="20.25" thickBot="1">
      <c r="D4" s="10"/>
      <c r="E4" s="21" t="s">
        <v>16</v>
      </c>
      <c r="J4" s="30" t="s">
        <v>25</v>
      </c>
      <c r="K4" s="74">
        <f ca="1">TODAY()</f>
        <v>45701</v>
      </c>
    </row>
    <row r="5" spans="1:20" ht="20.25" thickBot="1">
      <c r="D5" s="11"/>
      <c r="E5" s="22" t="s">
        <v>17</v>
      </c>
      <c r="J5" s="121" t="s">
        <v>13</v>
      </c>
      <c r="K5" s="122"/>
      <c r="R5">
        <v>1</v>
      </c>
      <c r="S5" t="s">
        <v>3</v>
      </c>
      <c r="T5" t="s">
        <v>63</v>
      </c>
    </row>
    <row r="6" spans="1:20" ht="19.5">
      <c r="D6" t="s">
        <v>34</v>
      </c>
      <c r="J6" s="27" t="s">
        <v>14</v>
      </c>
      <c r="K6" s="1" t="s">
        <v>57</v>
      </c>
      <c r="R6">
        <v>2</v>
      </c>
      <c r="S6" t="s">
        <v>4</v>
      </c>
      <c r="T6" t="s">
        <v>11</v>
      </c>
    </row>
    <row r="7" spans="1:20" ht="19.5">
      <c r="D7" t="s">
        <v>35</v>
      </c>
      <c r="J7" s="28" t="s">
        <v>15</v>
      </c>
      <c r="K7" s="2" t="s">
        <v>53</v>
      </c>
      <c r="R7">
        <v>3</v>
      </c>
      <c r="S7" t="s">
        <v>5</v>
      </c>
      <c r="T7" t="s">
        <v>9</v>
      </c>
    </row>
    <row r="8" spans="1:20" ht="20.25" thickBot="1">
      <c r="D8" t="s">
        <v>36</v>
      </c>
      <c r="J8" s="29" t="s">
        <v>29</v>
      </c>
      <c r="K8" s="3" t="s">
        <v>58</v>
      </c>
      <c r="R8">
        <v>4</v>
      </c>
      <c r="S8" t="s">
        <v>27</v>
      </c>
      <c r="T8" t="s">
        <v>12</v>
      </c>
    </row>
    <row r="9" spans="1:20" ht="19.5" thickBot="1">
      <c r="R9">
        <v>5</v>
      </c>
      <c r="S9" t="s">
        <v>6</v>
      </c>
      <c r="T9" t="s">
        <v>10</v>
      </c>
    </row>
    <row r="10" spans="1:20" ht="20.25" thickBot="1">
      <c r="C10" s="23" t="s">
        <v>8</v>
      </c>
      <c r="D10" s="24" t="s">
        <v>21</v>
      </c>
      <c r="E10" s="123" t="s">
        <v>1</v>
      </c>
      <c r="F10" s="124"/>
      <c r="G10" s="25" t="s">
        <v>32</v>
      </c>
      <c r="H10" s="124" t="s">
        <v>28</v>
      </c>
      <c r="I10" s="125"/>
      <c r="J10" s="25" t="s">
        <v>31</v>
      </c>
      <c r="K10" s="26" t="s">
        <v>7</v>
      </c>
      <c r="L10" s="9"/>
      <c r="R10">
        <v>6</v>
      </c>
    </row>
    <row r="11" spans="1:20" ht="18.75" customHeight="1">
      <c r="A11" s="94">
        <f>IF(OR(E11=1,E11=4),COUNTIF($E$11:E11,1)+COUNTIF($E$11:E11,4),"")</f>
        <v>1</v>
      </c>
      <c r="C11" s="113">
        <v>1</v>
      </c>
      <c r="D11" s="114" t="s">
        <v>0</v>
      </c>
      <c r="E11" s="115">
        <v>1</v>
      </c>
      <c r="F11" s="116" t="str">
        <f>IF(E11="","",IFERROR(VLOOKUP(E11,$R$5:$S$9,2,FALSE),"１～５で入力してください"))</f>
        <v>新設</v>
      </c>
      <c r="G11" s="112" t="s">
        <v>59</v>
      </c>
      <c r="H11" s="110" t="s">
        <v>60</v>
      </c>
      <c r="I11" s="111"/>
      <c r="J11" s="112" t="s">
        <v>61</v>
      </c>
      <c r="K11" s="32" t="str">
        <f>IF(E11="","",IFERROR(VLOOKUP(E11,$R$5:$T$9,3,FALSE),""))</f>
        <v>【記入不要】別紙請求書メール配信に係る調査表を併せて提出ください。</v>
      </c>
    </row>
    <row r="12" spans="1:20" ht="38.25" customHeight="1">
      <c r="A12" s="94"/>
      <c r="C12" s="106"/>
      <c r="D12" s="107"/>
      <c r="E12" s="108"/>
      <c r="F12" s="117"/>
      <c r="G12" s="105"/>
      <c r="H12" s="103"/>
      <c r="I12" s="104"/>
      <c r="J12" s="105"/>
      <c r="K12" s="75"/>
    </row>
    <row r="13" spans="1:20" ht="18.75" customHeight="1">
      <c r="A13" s="94" t="str">
        <f>IF(OR(E13=1,E13=4),COUNTIF($E$11:E13,1)+COUNTIF($E$11:E13,4),"")</f>
        <v/>
      </c>
      <c r="C13" s="95">
        <v>2</v>
      </c>
      <c r="D13" s="97" t="s">
        <v>0</v>
      </c>
      <c r="E13" s="99">
        <v>2</v>
      </c>
      <c r="F13" s="101" t="str">
        <f t="shared" ref="F13" si="0">IF(E13="","",IFERROR(VLOOKUP(E13,$R$5:$S$9,2,FALSE),"１～５で入力してください"))</f>
        <v>廃校・休校</v>
      </c>
      <c r="G13" s="88" t="s">
        <v>59</v>
      </c>
      <c r="H13" s="84"/>
      <c r="I13" s="85"/>
      <c r="J13" s="88"/>
      <c r="K13" s="33" t="str">
        <f>IF(E13="","",IFERROR(VLOOKUP(E13,$R$5:$T$9,3,FALSE),""))</f>
        <v>【記入不要】本会にてアカウントの停止作業をさせていただきます。</v>
      </c>
    </row>
    <row r="14" spans="1:20" ht="38.25" customHeight="1">
      <c r="A14" s="94"/>
      <c r="C14" s="106"/>
      <c r="D14" s="107"/>
      <c r="E14" s="108"/>
      <c r="F14" s="109"/>
      <c r="G14" s="105"/>
      <c r="H14" s="103"/>
      <c r="I14" s="104"/>
      <c r="J14" s="105"/>
      <c r="K14" s="75"/>
    </row>
    <row r="15" spans="1:20" ht="18.75" customHeight="1">
      <c r="A15" s="94" t="str">
        <f>IF(OR(E15=1,E15=4),COUNTIF($E$11:E15,1)+COUNTIF($E$11:E15,4),"")</f>
        <v/>
      </c>
      <c r="C15" s="95">
        <v>3</v>
      </c>
      <c r="D15" s="97" t="s">
        <v>0</v>
      </c>
      <c r="E15" s="99">
        <v>3</v>
      </c>
      <c r="F15" s="101" t="str">
        <f t="shared" ref="F15" si="1">IF(E15="","",IFERROR(VLOOKUP(E15,$R$5:$S$9,2,FALSE),"１～５で入力してください"))</f>
        <v>所属センター変更</v>
      </c>
      <c r="G15" s="88" t="s">
        <v>62</v>
      </c>
      <c r="H15" s="84"/>
      <c r="I15" s="85"/>
      <c r="J15" s="88"/>
      <c r="K15" s="33" t="str">
        <f t="shared" ref="K15" si="2">IF(E15="","",IFERROR(VLOOKUP(E15,$R$5:$T$9,3,FALSE),""))</f>
        <v>後任センター名を入力してください。</v>
      </c>
    </row>
    <row r="16" spans="1:20" ht="38.25" customHeight="1">
      <c r="A16" s="94"/>
      <c r="C16" s="106"/>
      <c r="D16" s="107"/>
      <c r="E16" s="108"/>
      <c r="F16" s="109"/>
      <c r="G16" s="105"/>
      <c r="H16" s="103"/>
      <c r="I16" s="104"/>
      <c r="J16" s="105"/>
      <c r="K16" s="75" t="s">
        <v>64</v>
      </c>
    </row>
    <row r="17" spans="1:12" ht="18.75" customHeight="1">
      <c r="A17" s="94">
        <f>IF(OR(E17=1,E17=4),COUNTIF($E$11:E17,1)+COUNTIF($E$11:E17,4),"")</f>
        <v>2</v>
      </c>
      <c r="C17" s="95">
        <v>4</v>
      </c>
      <c r="D17" s="97" t="s">
        <v>0</v>
      </c>
      <c r="E17" s="99">
        <v>4</v>
      </c>
      <c r="F17" s="101" t="str">
        <f t="shared" ref="F17" si="3">IF(E17="","",IFERROR(VLOOKUP(E17,$R$5:$S$9,2,FALSE),"１～５で入力してください"))</f>
        <v>ID・パスワードの確認</v>
      </c>
      <c r="G17" s="88"/>
      <c r="H17" s="84"/>
      <c r="I17" s="85"/>
      <c r="J17" s="88"/>
      <c r="K17" s="33" t="str">
        <f>IF(E17="","",IFERROR(VLOOKUP(E17,$R$5:$T$9,3,FALSE),""))</f>
        <v>【記入不要】本会にて記入し返信いたします。</v>
      </c>
    </row>
    <row r="18" spans="1:12" ht="38.25" customHeight="1">
      <c r="A18" s="94"/>
      <c r="C18" s="106"/>
      <c r="D18" s="107"/>
      <c r="E18" s="108"/>
      <c r="F18" s="109"/>
      <c r="G18" s="105"/>
      <c r="H18" s="103"/>
      <c r="I18" s="104"/>
      <c r="J18" s="105"/>
      <c r="K18" s="76"/>
    </row>
    <row r="19" spans="1:12" ht="18.75" customHeight="1">
      <c r="A19" s="94" t="str">
        <f>IF(OR(E19=1,E19=4),COUNTIF($E$11:E19,1)+COUNTIF($E$11:E19,4),"")</f>
        <v/>
      </c>
      <c r="C19" s="95">
        <v>5</v>
      </c>
      <c r="D19" s="97" t="s">
        <v>0</v>
      </c>
      <c r="E19" s="99">
        <v>5</v>
      </c>
      <c r="F19" s="101" t="str">
        <f t="shared" ref="F19" si="4">IF(E19="","",IFERROR(VLOOKUP(E19,$R$5:$S$9,2,FALSE),"１～５で入力してください"))</f>
        <v>その他</v>
      </c>
      <c r="G19" s="88"/>
      <c r="H19" s="84"/>
      <c r="I19" s="85"/>
      <c r="J19" s="88"/>
      <c r="K19" s="33" t="str">
        <f t="shared" ref="K19" si="5">IF(E19="","",IFERROR(VLOOKUP(E19,$R$5:$T$9,3,FALSE),""))</f>
        <v>申請内容を記入してください。</v>
      </c>
    </row>
    <row r="20" spans="1:12" ht="38.25" customHeight="1">
      <c r="A20" s="94"/>
      <c r="C20" s="106"/>
      <c r="D20" s="107"/>
      <c r="E20" s="108"/>
      <c r="F20" s="109"/>
      <c r="G20" s="105"/>
      <c r="H20" s="103"/>
      <c r="I20" s="104"/>
      <c r="J20" s="105"/>
      <c r="K20" s="75"/>
    </row>
    <row r="21" spans="1:12" ht="18.75" customHeight="1">
      <c r="A21" s="94" t="str">
        <f>IF(OR(E21=1,E21=4),COUNTIF($E$11:E21,1)+COUNTIF($E$11:E21,4),"")</f>
        <v/>
      </c>
      <c r="C21" s="95">
        <v>6</v>
      </c>
      <c r="D21" s="97"/>
      <c r="E21" s="99"/>
      <c r="F21" s="101" t="str">
        <f t="shared" ref="F21" si="6">IF(E21="","",IFERROR(VLOOKUP(E21,$R$5:$S$9,2,FALSE),"１～５で入力してください"))</f>
        <v/>
      </c>
      <c r="G21" s="88"/>
      <c r="H21" s="84"/>
      <c r="I21" s="85"/>
      <c r="J21" s="88"/>
      <c r="K21" s="33" t="str">
        <f t="shared" ref="K21" si="7">IF(E21="","",IFERROR(VLOOKUP(E21,$R$5:$T$9,3,FALSE),""))</f>
        <v/>
      </c>
    </row>
    <row r="22" spans="1:12" ht="38.25" customHeight="1">
      <c r="A22" s="94"/>
      <c r="C22" s="106"/>
      <c r="D22" s="107"/>
      <c r="E22" s="108"/>
      <c r="F22" s="109"/>
      <c r="G22" s="105"/>
      <c r="H22" s="103"/>
      <c r="I22" s="104"/>
      <c r="J22" s="105"/>
      <c r="K22" s="75"/>
    </row>
    <row r="23" spans="1:12" ht="18.75" customHeight="1">
      <c r="A23" s="94" t="str">
        <f>IF(OR(E23=1,E23=4),COUNTIF($E$11:E23,1)+COUNTIF($E$11:E23,4),"")</f>
        <v/>
      </c>
      <c r="C23" s="95">
        <v>7</v>
      </c>
      <c r="D23" s="97"/>
      <c r="E23" s="99"/>
      <c r="F23" s="101" t="str">
        <f t="shared" ref="F23" si="8">IF(E23="","",IFERROR(VLOOKUP(E23,$R$5:$S$9,2,FALSE),"１～５で入力してください"))</f>
        <v/>
      </c>
      <c r="G23" s="88"/>
      <c r="H23" s="84"/>
      <c r="I23" s="85"/>
      <c r="J23" s="88"/>
      <c r="K23" s="33" t="str">
        <f t="shared" ref="K23" si="9">IF(E23="","",IFERROR(VLOOKUP(E23,$R$5:$T$9,3,FALSE),""))</f>
        <v/>
      </c>
    </row>
    <row r="24" spans="1:12" ht="38.25" customHeight="1" thickBot="1">
      <c r="A24" s="94"/>
      <c r="C24" s="96"/>
      <c r="D24" s="98"/>
      <c r="E24" s="100"/>
      <c r="F24" s="102"/>
      <c r="G24" s="89"/>
      <c r="H24" s="86"/>
      <c r="I24" s="87"/>
      <c r="J24" s="89"/>
      <c r="K24" s="77"/>
    </row>
    <row r="25" spans="1:12" ht="19.5" thickBot="1"/>
    <row r="26" spans="1:12" ht="18.75" customHeight="1">
      <c r="A26" s="20"/>
      <c r="B26" s="20"/>
      <c r="C26" s="90" t="s">
        <v>23</v>
      </c>
      <c r="D26" s="90"/>
      <c r="E26" s="20"/>
      <c r="F26" s="20"/>
      <c r="G26" s="20"/>
      <c r="H26" s="20"/>
      <c r="I26" s="34"/>
      <c r="J26" s="35"/>
      <c r="K26" s="35"/>
      <c r="L26" s="20"/>
    </row>
    <row r="27" spans="1:12" ht="19.5" customHeight="1" thickBot="1">
      <c r="C27" s="91" t="s">
        <v>19</v>
      </c>
      <c r="D27" s="91"/>
      <c r="I27" s="31"/>
      <c r="J27" s="31"/>
      <c r="K27" s="31"/>
    </row>
    <row r="28" spans="1:12" ht="19.5" customHeight="1" thickBot="1">
      <c r="C28" s="7" t="s">
        <v>8</v>
      </c>
      <c r="D28" s="8" t="s">
        <v>20</v>
      </c>
      <c r="E28" s="92" t="s">
        <v>22</v>
      </c>
      <c r="F28" s="92"/>
      <c r="G28" s="19" t="s">
        <v>26</v>
      </c>
      <c r="H28" s="9"/>
      <c r="I28" s="31"/>
      <c r="J28" s="31"/>
      <c r="K28" s="31"/>
    </row>
    <row r="29" spans="1:12" ht="27" customHeight="1">
      <c r="A29">
        <v>1</v>
      </c>
      <c r="C29" s="4">
        <f t="shared" ref="C29:C35" si="10">IFERROR(VLOOKUP(A29,$A$11:$D$24,3,FALSE),"")</f>
        <v>1</v>
      </c>
      <c r="D29" s="17" t="str">
        <f t="shared" ref="D29:D35" si="11">IFERROR(VLOOKUP(A29,$A$11:$D$24,4,FALSE),"")</f>
        <v>○○学校</v>
      </c>
      <c r="E29" s="93"/>
      <c r="F29" s="93"/>
      <c r="G29" s="18"/>
      <c r="H29" s="9"/>
      <c r="I29" s="31"/>
      <c r="J29" s="31"/>
      <c r="K29" s="31"/>
    </row>
    <row r="30" spans="1:12" ht="27" customHeight="1">
      <c r="A30">
        <v>2</v>
      </c>
      <c r="C30" s="5">
        <f t="shared" si="10"/>
        <v>4</v>
      </c>
      <c r="D30" s="13" t="str">
        <f t="shared" si="11"/>
        <v>○○学校</v>
      </c>
      <c r="E30" s="80"/>
      <c r="F30" s="80"/>
      <c r="G30" s="14"/>
      <c r="H30" s="9"/>
      <c r="I30" s="31"/>
      <c r="J30" s="31"/>
      <c r="K30" s="31"/>
    </row>
    <row r="31" spans="1:12" ht="27" customHeight="1">
      <c r="A31">
        <v>3</v>
      </c>
      <c r="C31" s="5" t="str">
        <f t="shared" si="10"/>
        <v/>
      </c>
      <c r="D31" s="13" t="str">
        <f t="shared" si="11"/>
        <v/>
      </c>
      <c r="E31" s="80"/>
      <c r="F31" s="80"/>
      <c r="G31" s="14"/>
      <c r="H31" s="9"/>
      <c r="I31" s="31"/>
      <c r="J31" s="31"/>
      <c r="K31" s="81" t="s">
        <v>67</v>
      </c>
    </row>
    <row r="32" spans="1:12" ht="27" customHeight="1">
      <c r="A32">
        <v>4</v>
      </c>
      <c r="C32" s="5" t="str">
        <f t="shared" si="10"/>
        <v/>
      </c>
      <c r="D32" s="13" t="str">
        <f t="shared" si="11"/>
        <v/>
      </c>
      <c r="E32" s="80"/>
      <c r="F32" s="80"/>
      <c r="G32" s="14"/>
      <c r="H32" s="9"/>
      <c r="I32" s="31"/>
      <c r="J32" s="31"/>
      <c r="K32" s="82"/>
    </row>
    <row r="33" spans="1:11" ht="27" customHeight="1">
      <c r="A33">
        <v>5</v>
      </c>
      <c r="C33" s="5" t="str">
        <f t="shared" si="10"/>
        <v/>
      </c>
      <c r="D33" s="13" t="str">
        <f t="shared" si="11"/>
        <v/>
      </c>
      <c r="E33" s="80"/>
      <c r="F33" s="80"/>
      <c r="G33" s="14"/>
      <c r="H33" s="9"/>
      <c r="I33" s="31"/>
      <c r="J33" s="31"/>
      <c r="K33" s="82"/>
    </row>
    <row r="34" spans="1:11" ht="27" customHeight="1">
      <c r="A34">
        <v>6</v>
      </c>
      <c r="C34" s="5" t="str">
        <f t="shared" si="10"/>
        <v/>
      </c>
      <c r="D34" s="13" t="str">
        <f t="shared" si="11"/>
        <v/>
      </c>
      <c r="E34" s="80"/>
      <c r="F34" s="80"/>
      <c r="G34" s="14"/>
      <c r="H34" s="9"/>
      <c r="I34" s="31"/>
      <c r="J34" s="31"/>
      <c r="K34" s="82"/>
    </row>
    <row r="35" spans="1:11" ht="27" customHeight="1" thickBot="1">
      <c r="A35">
        <v>7</v>
      </c>
      <c r="C35" s="6" t="str">
        <f t="shared" si="10"/>
        <v/>
      </c>
      <c r="D35" s="15" t="str">
        <f t="shared" si="11"/>
        <v/>
      </c>
      <c r="E35" s="83"/>
      <c r="F35" s="83"/>
      <c r="G35" s="16"/>
      <c r="H35" s="9"/>
      <c r="I35" s="31"/>
      <c r="J35" s="31"/>
      <c r="K35" s="82"/>
    </row>
    <row r="36" spans="1:11">
      <c r="I36" t="s">
        <v>24</v>
      </c>
    </row>
  </sheetData>
  <mergeCells count="73">
    <mergeCell ref="B1:F1"/>
    <mergeCell ref="C2:K2"/>
    <mergeCell ref="C3:D3"/>
    <mergeCell ref="J5:K5"/>
    <mergeCell ref="E10:F10"/>
    <mergeCell ref="H10:I10"/>
    <mergeCell ref="H11:I12"/>
    <mergeCell ref="J11:J12"/>
    <mergeCell ref="A13:A14"/>
    <mergeCell ref="C13:C14"/>
    <mergeCell ref="D13:D14"/>
    <mergeCell ref="E13:E14"/>
    <mergeCell ref="F13:F14"/>
    <mergeCell ref="G13:G14"/>
    <mergeCell ref="H13:I14"/>
    <mergeCell ref="J13:J14"/>
    <mergeCell ref="A11:A12"/>
    <mergeCell ref="C11:C12"/>
    <mergeCell ref="D11:D12"/>
    <mergeCell ref="E11:E12"/>
    <mergeCell ref="F11:F12"/>
    <mergeCell ref="G11:G12"/>
    <mergeCell ref="H15:I16"/>
    <mergeCell ref="J15:J16"/>
    <mergeCell ref="A17:A18"/>
    <mergeCell ref="C17:C18"/>
    <mergeCell ref="D17:D18"/>
    <mergeCell ref="E17:E18"/>
    <mergeCell ref="F17:F18"/>
    <mergeCell ref="G17:G18"/>
    <mergeCell ref="H17:I18"/>
    <mergeCell ref="J17:J18"/>
    <mergeCell ref="A15:A16"/>
    <mergeCell ref="C15:C16"/>
    <mergeCell ref="D15:D16"/>
    <mergeCell ref="E15:E16"/>
    <mergeCell ref="F15:F16"/>
    <mergeCell ref="G15:G16"/>
    <mergeCell ref="H19:I20"/>
    <mergeCell ref="J19:J20"/>
    <mergeCell ref="A21:A22"/>
    <mergeCell ref="C21:C22"/>
    <mergeCell ref="D21:D22"/>
    <mergeCell ref="E21:E22"/>
    <mergeCell ref="F21:F22"/>
    <mergeCell ref="G21:G22"/>
    <mergeCell ref="H21:I22"/>
    <mergeCell ref="J21:J22"/>
    <mergeCell ref="A19:A20"/>
    <mergeCell ref="C19:C20"/>
    <mergeCell ref="D19:D20"/>
    <mergeCell ref="E19:E20"/>
    <mergeCell ref="F19:F20"/>
    <mergeCell ref="G19:G20"/>
    <mergeCell ref="E29:F29"/>
    <mergeCell ref="A23:A24"/>
    <mergeCell ref="C23:C24"/>
    <mergeCell ref="D23:D24"/>
    <mergeCell ref="E23:E24"/>
    <mergeCell ref="F23:F24"/>
    <mergeCell ref="H23:I24"/>
    <mergeCell ref="J23:J24"/>
    <mergeCell ref="C26:D26"/>
    <mergeCell ref="C27:D27"/>
    <mergeCell ref="E28:F28"/>
    <mergeCell ref="G23:G24"/>
    <mergeCell ref="E30:F30"/>
    <mergeCell ref="E31:F31"/>
    <mergeCell ref="K31:K35"/>
    <mergeCell ref="E32:F32"/>
    <mergeCell ref="E33:F33"/>
    <mergeCell ref="E34:F34"/>
    <mergeCell ref="E35:F35"/>
  </mergeCells>
  <phoneticPr fontId="1"/>
  <conditionalFormatting sqref="G11:G24">
    <cfRule type="expression" dxfId="13" priority="1">
      <formula>IF($E11=4,TRUE,FALSE)</formula>
    </cfRule>
    <cfRule type="expression" dxfId="12" priority="2">
      <formula>IF(NOT($E11=""),TRUE,FALSE)</formula>
    </cfRule>
  </conditionalFormatting>
  <conditionalFormatting sqref="G11:H11 J11:J24 G12 G13:H13 G14 G15:H15 G16 G17:H17 G18 G19:H19 G20 G21:H21 G22 G23:H23 G24">
    <cfRule type="expression" dxfId="11" priority="7">
      <formula>IF($E11="",TRUE,FALSE)</formula>
    </cfRule>
  </conditionalFormatting>
  <conditionalFormatting sqref="G11:H11 J11:J24 G13:H13 G15:H15 G17:H17 G19:H19 G21:H21 G23:H23 G12 G14 G16 G18 G20 G22 G24">
    <cfRule type="expression" dxfId="10" priority="6">
      <formula>IF($E11=1,TRUE,FALSE)</formula>
    </cfRule>
  </conditionalFormatting>
  <conditionalFormatting sqref="H11:J24">
    <cfRule type="expression" dxfId="9" priority="3">
      <formula>IF(NOT($E11=1),TRUE,FALSE)</formula>
    </cfRule>
  </conditionalFormatting>
  <conditionalFormatting sqref="K12 K14 K16 K18 K20 K22 K24">
    <cfRule type="expression" dxfId="8" priority="4">
      <formula>IF(OR($E11=1,$E11=2,$E11=4,$E11=""),TRUE,FALSE)</formula>
    </cfRule>
    <cfRule type="expression" dxfId="7" priority="5">
      <formula>IF(OR($E11=1,$E11=3,$E11=5),TRUE,FALSE)</formula>
    </cfRule>
  </conditionalFormatting>
  <dataValidations count="1">
    <dataValidation type="whole" allowBlank="1" showInputMessage="1" showErrorMessage="1" error="１～5の数字を入力してください。" sqref="E11 E13 E15 E17 E19 E21 E23" xr:uid="{787D901D-DB1C-4C25-9B5F-86C0E09A51EF}">
      <formula1>1</formula1>
      <formula2>5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E3FF-1CA6-4B70-A168-5ED859B1FB60}">
  <sheetPr>
    <pageSetUpPr fitToPage="1"/>
  </sheetPr>
  <dimension ref="A1:T36"/>
  <sheetViews>
    <sheetView tabSelected="1" topLeftCell="B1" zoomScale="85" zoomScaleNormal="85" zoomScaleSheetLayoutView="70" workbookViewId="0">
      <selection activeCell="B1" sqref="B1:F1"/>
    </sheetView>
  </sheetViews>
  <sheetFormatPr defaultRowHeight="18.75"/>
  <cols>
    <col min="1" max="1" width="0" hidden="1" customWidth="1"/>
    <col min="2" max="2" width="2.125" customWidth="1"/>
    <col min="3" max="3" width="2.25" customWidth="1"/>
    <col min="4" max="4" width="31.625" customWidth="1"/>
    <col min="5" max="5" width="6.25" customWidth="1"/>
    <col min="6" max="6" width="25" customWidth="1"/>
    <col min="7" max="7" width="31.25" customWidth="1"/>
    <col min="8" max="8" width="8.75" customWidth="1"/>
    <col min="9" max="9" width="22.5" customWidth="1"/>
    <col min="10" max="10" width="31.25" customWidth="1"/>
    <col min="11" max="11" width="77" bestFit="1" customWidth="1"/>
    <col min="12" max="12" width="3.625" customWidth="1"/>
    <col min="13" max="14" width="13.5" customWidth="1"/>
    <col min="19" max="19" width="17.25" bestFit="1" customWidth="1"/>
  </cols>
  <sheetData>
    <row r="1" spans="1:20" ht="19.5">
      <c r="B1" s="118" t="s">
        <v>30</v>
      </c>
      <c r="C1" s="119"/>
      <c r="D1" s="119"/>
      <c r="E1" s="119"/>
      <c r="F1" s="119"/>
    </row>
    <row r="2" spans="1:20" ht="48.75" customHeight="1">
      <c r="C2" s="120" t="s">
        <v>18</v>
      </c>
      <c r="D2" s="120"/>
      <c r="E2" s="120"/>
      <c r="F2" s="120"/>
      <c r="G2" s="120"/>
      <c r="H2" s="120"/>
      <c r="I2" s="120"/>
      <c r="J2" s="120"/>
      <c r="K2" s="120"/>
      <c r="Q2" t="s">
        <v>2</v>
      </c>
    </row>
    <row r="3" spans="1:20" ht="48.75" customHeight="1">
      <c r="C3" s="120" t="s">
        <v>33</v>
      </c>
      <c r="D3" s="120"/>
      <c r="E3" s="12"/>
      <c r="F3" s="12"/>
      <c r="G3" s="12"/>
      <c r="H3" s="12"/>
      <c r="I3" s="12"/>
      <c r="J3" s="12"/>
      <c r="K3" s="12"/>
    </row>
    <row r="4" spans="1:20" ht="20.25" thickBot="1">
      <c r="D4" s="10"/>
      <c r="E4" s="21" t="s">
        <v>16</v>
      </c>
      <c r="J4" s="30" t="s">
        <v>25</v>
      </c>
      <c r="K4" s="74"/>
    </row>
    <row r="5" spans="1:20" ht="20.25" thickBot="1">
      <c r="D5" s="11"/>
      <c r="E5" s="22" t="s">
        <v>17</v>
      </c>
      <c r="J5" s="121" t="s">
        <v>13</v>
      </c>
      <c r="K5" s="122"/>
      <c r="R5">
        <v>1</v>
      </c>
      <c r="S5" t="s">
        <v>3</v>
      </c>
      <c r="T5" t="s">
        <v>63</v>
      </c>
    </row>
    <row r="6" spans="1:20" ht="19.5">
      <c r="D6" t="s">
        <v>34</v>
      </c>
      <c r="J6" s="27" t="s">
        <v>14</v>
      </c>
      <c r="K6" s="1"/>
      <c r="R6">
        <v>2</v>
      </c>
      <c r="S6" t="s">
        <v>4</v>
      </c>
      <c r="T6" t="s">
        <v>11</v>
      </c>
    </row>
    <row r="7" spans="1:20" ht="19.5">
      <c r="D7" t="s">
        <v>35</v>
      </c>
      <c r="J7" s="28" t="s">
        <v>15</v>
      </c>
      <c r="K7" s="2"/>
      <c r="R7">
        <v>3</v>
      </c>
      <c r="S7" t="s">
        <v>5</v>
      </c>
      <c r="T7" t="s">
        <v>9</v>
      </c>
    </row>
    <row r="8" spans="1:20" ht="20.25" thickBot="1">
      <c r="D8" t="s">
        <v>36</v>
      </c>
      <c r="J8" s="29" t="s">
        <v>29</v>
      </c>
      <c r="K8" s="3"/>
      <c r="R8">
        <v>4</v>
      </c>
      <c r="S8" t="s">
        <v>27</v>
      </c>
      <c r="T8" t="s">
        <v>12</v>
      </c>
    </row>
    <row r="9" spans="1:20" ht="19.5" thickBot="1">
      <c r="R9">
        <v>5</v>
      </c>
      <c r="S9" t="s">
        <v>6</v>
      </c>
      <c r="T9" t="s">
        <v>10</v>
      </c>
    </row>
    <row r="10" spans="1:20" ht="20.25" thickBot="1">
      <c r="C10" s="23" t="s">
        <v>8</v>
      </c>
      <c r="D10" s="24" t="s">
        <v>21</v>
      </c>
      <c r="E10" s="123" t="s">
        <v>1</v>
      </c>
      <c r="F10" s="124"/>
      <c r="G10" s="25" t="s">
        <v>32</v>
      </c>
      <c r="H10" s="124" t="s">
        <v>28</v>
      </c>
      <c r="I10" s="125"/>
      <c r="J10" s="25" t="s">
        <v>31</v>
      </c>
      <c r="K10" s="26" t="s">
        <v>7</v>
      </c>
      <c r="L10" s="9"/>
      <c r="R10">
        <v>6</v>
      </c>
    </row>
    <row r="11" spans="1:20" ht="18.75" customHeight="1">
      <c r="A11" s="94" t="str">
        <f>IF(OR(E11=1,E11=4),COUNTIF($E$11:E11,1)+COUNTIF($E$11:E11,4),"")</f>
        <v/>
      </c>
      <c r="C11" s="113">
        <v>1</v>
      </c>
      <c r="D11" s="114"/>
      <c r="E11" s="115"/>
      <c r="F11" s="116" t="str">
        <f>IF(E11="","",IFERROR(VLOOKUP(E11,$R$5:$S$9,2,FALSE),"１～５で入力してください"))</f>
        <v/>
      </c>
      <c r="G11" s="112"/>
      <c r="H11" s="110"/>
      <c r="I11" s="111"/>
      <c r="J11" s="112"/>
      <c r="K11" s="32" t="str">
        <f>IF(E11="","",IFERROR(VLOOKUP(E11,$R$5:$T$9,3,FALSE),""))</f>
        <v/>
      </c>
    </row>
    <row r="12" spans="1:20" ht="38.25" customHeight="1">
      <c r="A12" s="94"/>
      <c r="C12" s="106"/>
      <c r="D12" s="107"/>
      <c r="E12" s="108"/>
      <c r="F12" s="117"/>
      <c r="G12" s="105"/>
      <c r="H12" s="103"/>
      <c r="I12" s="104"/>
      <c r="J12" s="105"/>
      <c r="K12" s="75"/>
    </row>
    <row r="13" spans="1:20" ht="18.75" customHeight="1">
      <c r="A13" s="94" t="str">
        <f>IF(OR(E13=1,E13=4),COUNTIF($E$11:E13,1)+COUNTIF($E$11:E13,4),"")</f>
        <v/>
      </c>
      <c r="C13" s="95">
        <v>2</v>
      </c>
      <c r="D13" s="97"/>
      <c r="E13" s="99"/>
      <c r="F13" s="101" t="str">
        <f t="shared" ref="F13" si="0">IF(E13="","",IFERROR(VLOOKUP(E13,$R$5:$S$9,2,FALSE),"１～５で入力してください"))</f>
        <v/>
      </c>
      <c r="G13" s="88"/>
      <c r="H13" s="84"/>
      <c r="I13" s="85"/>
      <c r="J13" s="88"/>
      <c r="K13" s="33" t="str">
        <f>IF(E13="","",IFERROR(VLOOKUP(E13,$R$5:$T$9,3,FALSE),""))</f>
        <v/>
      </c>
    </row>
    <row r="14" spans="1:20" ht="38.25" customHeight="1">
      <c r="A14" s="94"/>
      <c r="C14" s="106"/>
      <c r="D14" s="107"/>
      <c r="E14" s="108"/>
      <c r="F14" s="109"/>
      <c r="G14" s="105"/>
      <c r="H14" s="103"/>
      <c r="I14" s="104"/>
      <c r="J14" s="105"/>
      <c r="K14" s="75"/>
    </row>
    <row r="15" spans="1:20" ht="18.75" customHeight="1">
      <c r="A15" s="94" t="str">
        <f>IF(OR(E15=1,E15=4),COUNTIF($E$11:E15,1)+COUNTIF($E$11:E15,4),"")</f>
        <v/>
      </c>
      <c r="C15" s="95">
        <v>3</v>
      </c>
      <c r="D15" s="97"/>
      <c r="E15" s="99"/>
      <c r="F15" s="101" t="str">
        <f t="shared" ref="F15" si="1">IF(E15="","",IFERROR(VLOOKUP(E15,$R$5:$S$9,2,FALSE),"１～５で入力してください"))</f>
        <v/>
      </c>
      <c r="G15" s="88"/>
      <c r="H15" s="84"/>
      <c r="I15" s="85"/>
      <c r="J15" s="88"/>
      <c r="K15" s="33" t="str">
        <f t="shared" ref="K15" si="2">IF(E15="","",IFERROR(VLOOKUP(E15,$R$5:$T$9,3,FALSE),""))</f>
        <v/>
      </c>
    </row>
    <row r="16" spans="1:20" ht="38.25" customHeight="1">
      <c r="A16" s="94"/>
      <c r="C16" s="106"/>
      <c r="D16" s="107"/>
      <c r="E16" s="108"/>
      <c r="F16" s="109"/>
      <c r="G16" s="105"/>
      <c r="H16" s="103"/>
      <c r="I16" s="104"/>
      <c r="J16" s="105"/>
      <c r="K16" s="75"/>
    </row>
    <row r="17" spans="1:12" ht="18.75" customHeight="1">
      <c r="A17" s="94" t="str">
        <f>IF(OR(E17=1,E17=4),COUNTIF($E$11:E17,1)+COUNTIF($E$11:E17,4),"")</f>
        <v/>
      </c>
      <c r="C17" s="95">
        <v>4</v>
      </c>
      <c r="D17" s="97"/>
      <c r="E17" s="99"/>
      <c r="F17" s="101" t="str">
        <f t="shared" ref="F17" si="3">IF(E17="","",IFERROR(VLOOKUP(E17,$R$5:$S$9,2,FALSE),"１～５で入力してください"))</f>
        <v/>
      </c>
      <c r="G17" s="88"/>
      <c r="H17" s="84"/>
      <c r="I17" s="85"/>
      <c r="J17" s="88"/>
      <c r="K17" s="33" t="str">
        <f>IF(E17="","",IFERROR(VLOOKUP(E17,$R$5:$T$9,3,FALSE),""))</f>
        <v/>
      </c>
    </row>
    <row r="18" spans="1:12" ht="38.25" customHeight="1">
      <c r="A18" s="94"/>
      <c r="C18" s="106"/>
      <c r="D18" s="107"/>
      <c r="E18" s="108"/>
      <c r="F18" s="109"/>
      <c r="G18" s="105"/>
      <c r="H18" s="103"/>
      <c r="I18" s="104"/>
      <c r="J18" s="105"/>
      <c r="K18" s="76"/>
    </row>
    <row r="19" spans="1:12" ht="18.75" customHeight="1">
      <c r="A19" s="94" t="str">
        <f>IF(OR(E19=1,E19=4),COUNTIF($E$11:E19,1)+COUNTIF($E$11:E19,4),"")</f>
        <v/>
      </c>
      <c r="C19" s="95">
        <v>5</v>
      </c>
      <c r="D19" s="97"/>
      <c r="E19" s="99"/>
      <c r="F19" s="101" t="str">
        <f t="shared" ref="F19" si="4">IF(E19="","",IFERROR(VLOOKUP(E19,$R$5:$S$9,2,FALSE),"１～５で入力してください"))</f>
        <v/>
      </c>
      <c r="G19" s="88"/>
      <c r="H19" s="84"/>
      <c r="I19" s="85"/>
      <c r="J19" s="88"/>
      <c r="K19" s="33" t="str">
        <f t="shared" ref="K19" si="5">IF(E19="","",IFERROR(VLOOKUP(E19,$R$5:$T$9,3,FALSE),""))</f>
        <v/>
      </c>
    </row>
    <row r="20" spans="1:12" ht="38.25" customHeight="1">
      <c r="A20" s="94"/>
      <c r="C20" s="106"/>
      <c r="D20" s="107"/>
      <c r="E20" s="108"/>
      <c r="F20" s="109"/>
      <c r="G20" s="105"/>
      <c r="H20" s="103"/>
      <c r="I20" s="104"/>
      <c r="J20" s="105"/>
      <c r="K20" s="75"/>
    </row>
    <row r="21" spans="1:12" ht="18.75" customHeight="1">
      <c r="A21" s="94" t="str">
        <f>IF(OR(E21=1,E21=4),COUNTIF($E$11:E21,1)+COUNTIF($E$11:E21,4),"")</f>
        <v/>
      </c>
      <c r="C21" s="95">
        <v>6</v>
      </c>
      <c r="D21" s="97"/>
      <c r="E21" s="99"/>
      <c r="F21" s="101" t="str">
        <f t="shared" ref="F21" si="6">IF(E21="","",IFERROR(VLOOKUP(E21,$R$5:$S$9,2,FALSE),"１～５で入力してください"))</f>
        <v/>
      </c>
      <c r="G21" s="88"/>
      <c r="H21" s="84"/>
      <c r="I21" s="85"/>
      <c r="J21" s="88"/>
      <c r="K21" s="33" t="str">
        <f t="shared" ref="K21" si="7">IF(E21="","",IFERROR(VLOOKUP(E21,$R$5:$T$9,3,FALSE),""))</f>
        <v/>
      </c>
    </row>
    <row r="22" spans="1:12" ht="38.25" customHeight="1">
      <c r="A22" s="94"/>
      <c r="C22" s="106"/>
      <c r="D22" s="107"/>
      <c r="E22" s="108"/>
      <c r="F22" s="109"/>
      <c r="G22" s="105"/>
      <c r="H22" s="103"/>
      <c r="I22" s="104"/>
      <c r="J22" s="105"/>
      <c r="K22" s="75"/>
    </row>
    <row r="23" spans="1:12" ht="18.75" customHeight="1">
      <c r="A23" s="94" t="str">
        <f>IF(OR(E23=1,E23=4),COUNTIF($E$11:E23,1)+COUNTIF($E$11:E23,4),"")</f>
        <v/>
      </c>
      <c r="C23" s="95">
        <v>7</v>
      </c>
      <c r="D23" s="97"/>
      <c r="E23" s="99"/>
      <c r="F23" s="101" t="str">
        <f t="shared" ref="F23" si="8">IF(E23="","",IFERROR(VLOOKUP(E23,$R$5:$S$9,2,FALSE),"１～５で入力してください"))</f>
        <v/>
      </c>
      <c r="G23" s="88"/>
      <c r="H23" s="84"/>
      <c r="I23" s="85"/>
      <c r="J23" s="88"/>
      <c r="K23" s="33" t="str">
        <f t="shared" ref="K23" si="9">IF(E23="","",IFERROR(VLOOKUP(E23,$R$5:$T$9,3,FALSE),""))</f>
        <v/>
      </c>
    </row>
    <row r="24" spans="1:12" ht="38.25" customHeight="1" thickBot="1">
      <c r="A24" s="94"/>
      <c r="C24" s="96"/>
      <c r="D24" s="98"/>
      <c r="E24" s="100"/>
      <c r="F24" s="102"/>
      <c r="G24" s="89"/>
      <c r="H24" s="86"/>
      <c r="I24" s="87"/>
      <c r="J24" s="89"/>
      <c r="K24" s="77"/>
    </row>
    <row r="25" spans="1:12" ht="19.5" thickBot="1"/>
    <row r="26" spans="1:12" ht="18.75" customHeight="1">
      <c r="A26" s="20"/>
      <c r="B26" s="20"/>
      <c r="C26" s="90" t="s">
        <v>23</v>
      </c>
      <c r="D26" s="90"/>
      <c r="E26" s="20"/>
      <c r="F26" s="20"/>
      <c r="G26" s="20"/>
      <c r="H26" s="20"/>
      <c r="I26" s="34"/>
      <c r="J26" s="35"/>
      <c r="K26" s="35"/>
      <c r="L26" s="20"/>
    </row>
    <row r="27" spans="1:12" ht="19.5" customHeight="1" thickBot="1">
      <c r="C27" s="91" t="s">
        <v>19</v>
      </c>
      <c r="D27" s="91"/>
      <c r="I27" s="31"/>
      <c r="J27" s="31"/>
      <c r="K27" s="31"/>
    </row>
    <row r="28" spans="1:12" ht="19.5" customHeight="1" thickBot="1">
      <c r="C28" s="7" t="s">
        <v>8</v>
      </c>
      <c r="D28" s="8" t="s">
        <v>20</v>
      </c>
      <c r="E28" s="92" t="s">
        <v>22</v>
      </c>
      <c r="F28" s="92"/>
      <c r="G28" s="19" t="s">
        <v>26</v>
      </c>
      <c r="H28" s="9"/>
      <c r="I28" s="31"/>
      <c r="J28" s="31"/>
      <c r="K28" s="31"/>
    </row>
    <row r="29" spans="1:12" ht="27" customHeight="1">
      <c r="A29">
        <v>1</v>
      </c>
      <c r="C29" s="4" t="str">
        <f t="shared" ref="C29:C35" si="10">IFERROR(VLOOKUP(A29,$A$11:$D$24,3,FALSE),"")</f>
        <v/>
      </c>
      <c r="D29" s="17" t="str">
        <f t="shared" ref="D29:D35" si="11">IFERROR(VLOOKUP(A29,$A$11:$D$24,4,FALSE),"")</f>
        <v/>
      </c>
      <c r="E29" s="93"/>
      <c r="F29" s="93"/>
      <c r="G29" s="18"/>
      <c r="H29" s="9"/>
      <c r="I29" s="31"/>
      <c r="J29" s="31"/>
      <c r="K29" s="31"/>
    </row>
    <row r="30" spans="1:12" ht="27" customHeight="1">
      <c r="A30">
        <v>2</v>
      </c>
      <c r="C30" s="5" t="str">
        <f t="shared" si="10"/>
        <v/>
      </c>
      <c r="D30" s="13" t="str">
        <f t="shared" si="11"/>
        <v/>
      </c>
      <c r="E30" s="80"/>
      <c r="F30" s="80"/>
      <c r="G30" s="14"/>
      <c r="H30" s="9"/>
      <c r="I30" s="31"/>
      <c r="J30" s="31"/>
      <c r="K30" s="31"/>
    </row>
    <row r="31" spans="1:12" ht="27" customHeight="1">
      <c r="A31">
        <v>3</v>
      </c>
      <c r="C31" s="5" t="str">
        <f t="shared" si="10"/>
        <v/>
      </c>
      <c r="D31" s="13" t="str">
        <f t="shared" si="11"/>
        <v/>
      </c>
      <c r="E31" s="80"/>
      <c r="F31" s="80"/>
      <c r="G31" s="14"/>
      <c r="H31" s="9"/>
      <c r="I31" s="31"/>
      <c r="J31" s="31"/>
      <c r="K31" s="81" t="s">
        <v>67</v>
      </c>
    </row>
    <row r="32" spans="1:12" ht="27" customHeight="1">
      <c r="A32">
        <v>4</v>
      </c>
      <c r="C32" s="5" t="str">
        <f t="shared" si="10"/>
        <v/>
      </c>
      <c r="D32" s="13" t="str">
        <f t="shared" si="11"/>
        <v/>
      </c>
      <c r="E32" s="80"/>
      <c r="F32" s="80"/>
      <c r="G32" s="14"/>
      <c r="H32" s="9"/>
      <c r="I32" s="31"/>
      <c r="J32" s="31"/>
      <c r="K32" s="82"/>
    </row>
    <row r="33" spans="1:11" ht="27" customHeight="1">
      <c r="A33">
        <v>5</v>
      </c>
      <c r="C33" s="5" t="str">
        <f t="shared" si="10"/>
        <v/>
      </c>
      <c r="D33" s="13" t="str">
        <f t="shared" si="11"/>
        <v/>
      </c>
      <c r="E33" s="80"/>
      <c r="F33" s="80"/>
      <c r="G33" s="14"/>
      <c r="H33" s="9"/>
      <c r="I33" s="31"/>
      <c r="J33" s="31"/>
      <c r="K33" s="82"/>
    </row>
    <row r="34" spans="1:11" ht="27" customHeight="1">
      <c r="A34">
        <v>6</v>
      </c>
      <c r="C34" s="5" t="str">
        <f t="shared" si="10"/>
        <v/>
      </c>
      <c r="D34" s="13" t="str">
        <f t="shared" si="11"/>
        <v/>
      </c>
      <c r="E34" s="80"/>
      <c r="F34" s="80"/>
      <c r="G34" s="14"/>
      <c r="H34" s="9"/>
      <c r="I34" s="31"/>
      <c r="J34" s="31"/>
      <c r="K34" s="82"/>
    </row>
    <row r="35" spans="1:11" ht="27" customHeight="1" thickBot="1">
      <c r="A35">
        <v>7</v>
      </c>
      <c r="C35" s="6" t="str">
        <f t="shared" si="10"/>
        <v/>
      </c>
      <c r="D35" s="15" t="str">
        <f t="shared" si="11"/>
        <v/>
      </c>
      <c r="E35" s="83"/>
      <c r="F35" s="83"/>
      <c r="G35" s="16"/>
      <c r="H35" s="9"/>
      <c r="I35" s="31"/>
      <c r="J35" s="31"/>
      <c r="K35" s="82"/>
    </row>
    <row r="36" spans="1:11">
      <c r="I36" t="s">
        <v>24</v>
      </c>
    </row>
  </sheetData>
  <mergeCells count="73">
    <mergeCell ref="E30:F30"/>
    <mergeCell ref="E31:F31"/>
    <mergeCell ref="K31:K35"/>
    <mergeCell ref="E32:F32"/>
    <mergeCell ref="E33:F33"/>
    <mergeCell ref="E34:F34"/>
    <mergeCell ref="E35:F35"/>
    <mergeCell ref="H23:I24"/>
    <mergeCell ref="J23:J24"/>
    <mergeCell ref="C26:D26"/>
    <mergeCell ref="C27:D27"/>
    <mergeCell ref="E28:F28"/>
    <mergeCell ref="G23:G24"/>
    <mergeCell ref="E29:F29"/>
    <mergeCell ref="A23:A24"/>
    <mergeCell ref="C23:C24"/>
    <mergeCell ref="D23:D24"/>
    <mergeCell ref="E23:E24"/>
    <mergeCell ref="F23:F24"/>
    <mergeCell ref="H19:I20"/>
    <mergeCell ref="J19:J20"/>
    <mergeCell ref="A21:A22"/>
    <mergeCell ref="C21:C22"/>
    <mergeCell ref="D21:D22"/>
    <mergeCell ref="E21:E22"/>
    <mergeCell ref="F21:F22"/>
    <mergeCell ref="G21:G22"/>
    <mergeCell ref="H21:I22"/>
    <mergeCell ref="J21:J22"/>
    <mergeCell ref="A19:A20"/>
    <mergeCell ref="C19:C20"/>
    <mergeCell ref="D19:D20"/>
    <mergeCell ref="E19:E20"/>
    <mergeCell ref="F19:F20"/>
    <mergeCell ref="G19:G20"/>
    <mergeCell ref="H15:I16"/>
    <mergeCell ref="J15:J16"/>
    <mergeCell ref="A17:A18"/>
    <mergeCell ref="C17:C18"/>
    <mergeCell ref="D17:D18"/>
    <mergeCell ref="E17:E18"/>
    <mergeCell ref="F17:F18"/>
    <mergeCell ref="G17:G18"/>
    <mergeCell ref="H17:I18"/>
    <mergeCell ref="J17:J18"/>
    <mergeCell ref="A15:A16"/>
    <mergeCell ref="C15:C16"/>
    <mergeCell ref="D15:D16"/>
    <mergeCell ref="E15:E16"/>
    <mergeCell ref="F15:F16"/>
    <mergeCell ref="G15:G16"/>
    <mergeCell ref="H11:I12"/>
    <mergeCell ref="J11:J12"/>
    <mergeCell ref="A13:A14"/>
    <mergeCell ref="C13:C14"/>
    <mergeCell ref="D13:D14"/>
    <mergeCell ref="E13:E14"/>
    <mergeCell ref="F13:F14"/>
    <mergeCell ref="G13:G14"/>
    <mergeCell ref="H13:I14"/>
    <mergeCell ref="J13:J14"/>
    <mergeCell ref="A11:A12"/>
    <mergeCell ref="C11:C12"/>
    <mergeCell ref="D11:D12"/>
    <mergeCell ref="E11:E12"/>
    <mergeCell ref="F11:F12"/>
    <mergeCell ref="G11:G12"/>
    <mergeCell ref="B1:F1"/>
    <mergeCell ref="C2:K2"/>
    <mergeCell ref="C3:D3"/>
    <mergeCell ref="J5:K5"/>
    <mergeCell ref="E10:F10"/>
    <mergeCell ref="H10:I10"/>
  </mergeCells>
  <phoneticPr fontId="1"/>
  <conditionalFormatting sqref="G11:G24">
    <cfRule type="expression" dxfId="6" priority="1">
      <formula>IF($E11=4,TRUE,FALSE)</formula>
    </cfRule>
    <cfRule type="expression" dxfId="5" priority="2">
      <formula>IF(NOT($E11=""),TRUE,FALSE)</formula>
    </cfRule>
  </conditionalFormatting>
  <conditionalFormatting sqref="G11:H11 J11:J24 G12 G13:H13 G14 G15:H15 G16 G17:H17 G18 G19:H19 G20 G21:H21 G22 G23:H23 G24">
    <cfRule type="expression" dxfId="4" priority="7">
      <formula>IF($E11="",TRUE,FALSE)</formula>
    </cfRule>
  </conditionalFormatting>
  <conditionalFormatting sqref="G11:H11 J11:J24 G13:H13 G15:H15 G17:H17 G19:H19 G21:H21 G23:H23 G12 G14 G16 G18 G20 G22 G24">
    <cfRule type="expression" dxfId="3" priority="6">
      <formula>IF($E11=1,TRUE,FALSE)</formula>
    </cfRule>
  </conditionalFormatting>
  <conditionalFormatting sqref="H11:J24">
    <cfRule type="expression" dxfId="2" priority="3">
      <formula>IF(NOT($E11=1),TRUE,FALSE)</formula>
    </cfRule>
  </conditionalFormatting>
  <conditionalFormatting sqref="K12 K14 K16 K18 K20 K22 K24">
    <cfRule type="expression" dxfId="1" priority="4">
      <formula>IF(OR($E11=1,$E11=2,$E11=4,$E11=""),TRUE,FALSE)</formula>
    </cfRule>
    <cfRule type="expression" dxfId="0" priority="5">
      <formula>IF(OR($E11=1,$E11=3,$E11=5),TRUE,FALSE)</formula>
    </cfRule>
  </conditionalFormatting>
  <dataValidations count="1">
    <dataValidation type="whole" allowBlank="1" showInputMessage="1" showErrorMessage="1" error="１～5の数字を入力してください。" sqref="E11 E13 E15 E17 E19 E21 E23" xr:uid="{29131451-05D4-4485-BF43-51D2BB1B4CC4}">
      <formula1>1</formula1>
      <formula2>5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7EE-69D7-4134-8339-02E9C9D3F8D7}">
  <sheetPr>
    <pageSetUpPr fitToPage="1"/>
  </sheetPr>
  <dimension ref="A1:K35"/>
  <sheetViews>
    <sheetView zoomScaleNormal="100" zoomScaleSheetLayoutView="70" zoomScalePageLayoutView="70" workbookViewId="0">
      <selection sqref="A1:K1"/>
    </sheetView>
  </sheetViews>
  <sheetFormatPr defaultRowHeight="18.75"/>
  <cols>
    <col min="1" max="1" width="2.625" customWidth="1"/>
    <col min="2" max="2" width="3.375" style="37" bestFit="1" customWidth="1"/>
    <col min="3" max="3" width="27.625" bestFit="1" customWidth="1"/>
    <col min="4" max="4" width="27.625" customWidth="1"/>
    <col min="5" max="5" width="13" style="37" bestFit="1" customWidth="1"/>
    <col min="6" max="6" width="19.25" style="37" bestFit="1" customWidth="1"/>
    <col min="7" max="7" width="19.25" bestFit="1" customWidth="1"/>
    <col min="8" max="10" width="11" bestFit="1" customWidth="1"/>
    <col min="11" max="11" width="23.125" customWidth="1"/>
  </cols>
  <sheetData>
    <row r="1" spans="1:11" ht="30">
      <c r="A1" s="126" t="s">
        <v>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.75" customHeight="1">
      <c r="A2" s="36"/>
      <c r="B2" s="142" t="s">
        <v>66</v>
      </c>
      <c r="C2" s="142"/>
      <c r="D2" s="142"/>
      <c r="E2" s="142"/>
      <c r="F2" s="36"/>
      <c r="G2" s="36"/>
      <c r="H2" s="36"/>
      <c r="I2" s="36"/>
      <c r="J2" s="36"/>
    </row>
    <row r="3" spans="1:11" ht="30" customHeight="1">
      <c r="B3" s="142"/>
      <c r="C3" s="142"/>
      <c r="D3" s="142"/>
      <c r="E3" s="142"/>
      <c r="F3" s="38" t="s">
        <v>37</v>
      </c>
      <c r="G3" s="127" t="s">
        <v>38</v>
      </c>
      <c r="H3" s="127"/>
      <c r="I3" s="127"/>
      <c r="J3" s="127"/>
      <c r="K3" s="127"/>
    </row>
    <row r="4" spans="1:11" ht="3" customHeight="1"/>
    <row r="5" spans="1:11" ht="19.5" thickBot="1">
      <c r="C5" s="39" t="s">
        <v>39</v>
      </c>
      <c r="D5" s="39"/>
      <c r="E5" s="40"/>
      <c r="F5" s="40"/>
      <c r="G5" s="128" t="s">
        <v>40</v>
      </c>
      <c r="H5" s="128"/>
      <c r="I5" s="128"/>
      <c r="J5" s="128"/>
      <c r="K5" s="41"/>
    </row>
    <row r="6" spans="1:11" ht="18.75" customHeight="1">
      <c r="B6" s="129" t="s">
        <v>8</v>
      </c>
      <c r="C6" s="131" t="s">
        <v>20</v>
      </c>
      <c r="D6" s="132" t="s">
        <v>41</v>
      </c>
      <c r="E6" s="134" t="s">
        <v>42</v>
      </c>
      <c r="F6" s="135"/>
      <c r="G6" s="136" t="s">
        <v>43</v>
      </c>
      <c r="H6" s="138" t="s">
        <v>44</v>
      </c>
      <c r="I6" s="138"/>
      <c r="J6" s="139"/>
      <c r="K6" s="140" t="s">
        <v>45</v>
      </c>
    </row>
    <row r="7" spans="1:11" ht="19.5" thickBot="1">
      <c r="B7" s="130"/>
      <c r="C7" s="95"/>
      <c r="D7" s="133"/>
      <c r="E7" s="42" t="s">
        <v>46</v>
      </c>
      <c r="F7" s="43" t="s">
        <v>15</v>
      </c>
      <c r="G7" s="137"/>
      <c r="H7" s="44" t="s">
        <v>47</v>
      </c>
      <c r="I7" s="44" t="s">
        <v>48</v>
      </c>
      <c r="J7" s="45" t="s">
        <v>49</v>
      </c>
      <c r="K7" s="141"/>
    </row>
    <row r="8" spans="1:11">
      <c r="B8" s="46">
        <v>1</v>
      </c>
      <c r="C8" s="47" t="s">
        <v>50</v>
      </c>
      <c r="D8" s="48" t="s">
        <v>51</v>
      </c>
      <c r="E8" s="49" t="s">
        <v>52</v>
      </c>
      <c r="F8" s="50" t="s">
        <v>53</v>
      </c>
      <c r="G8" s="51" t="s">
        <v>54</v>
      </c>
      <c r="H8" s="52" t="s">
        <v>55</v>
      </c>
      <c r="I8" s="52" t="s">
        <v>55</v>
      </c>
      <c r="J8" s="53" t="s">
        <v>55</v>
      </c>
      <c r="K8" s="54" t="s">
        <v>55</v>
      </c>
    </row>
    <row r="9" spans="1:11">
      <c r="B9" s="55">
        <v>2</v>
      </c>
      <c r="C9" s="56"/>
      <c r="D9" s="57"/>
      <c r="E9" s="58"/>
      <c r="F9" s="59"/>
      <c r="G9" s="60"/>
      <c r="H9" s="61"/>
      <c r="I9" s="61"/>
      <c r="J9" s="62"/>
      <c r="K9" s="63"/>
    </row>
    <row r="10" spans="1:11">
      <c r="B10" s="55">
        <v>3</v>
      </c>
      <c r="C10" s="56"/>
      <c r="D10" s="57"/>
      <c r="E10" s="58"/>
      <c r="F10" s="59"/>
      <c r="G10" s="60"/>
      <c r="H10" s="61"/>
      <c r="I10" s="61"/>
      <c r="J10" s="62"/>
      <c r="K10" s="63"/>
    </row>
    <row r="11" spans="1:11">
      <c r="B11" s="55">
        <v>4</v>
      </c>
      <c r="C11" s="56"/>
      <c r="D11" s="57"/>
      <c r="E11" s="58"/>
      <c r="F11" s="59"/>
      <c r="G11" s="60"/>
      <c r="H11" s="61"/>
      <c r="I11" s="61"/>
      <c r="J11" s="62"/>
      <c r="K11" s="63"/>
    </row>
    <row r="12" spans="1:11">
      <c r="B12" s="55">
        <v>5</v>
      </c>
      <c r="C12" s="56"/>
      <c r="D12" s="57"/>
      <c r="E12" s="58"/>
      <c r="F12" s="59"/>
      <c r="G12" s="60"/>
      <c r="H12" s="61"/>
      <c r="I12" s="61"/>
      <c r="J12" s="62"/>
      <c r="K12" s="63"/>
    </row>
    <row r="13" spans="1:11">
      <c r="B13" s="55">
        <v>6</v>
      </c>
      <c r="C13" s="56"/>
      <c r="D13" s="57"/>
      <c r="E13" s="58"/>
      <c r="F13" s="59"/>
      <c r="G13" s="60"/>
      <c r="H13" s="61"/>
      <c r="I13" s="61"/>
      <c r="J13" s="62"/>
      <c r="K13" s="63"/>
    </row>
    <row r="14" spans="1:11">
      <c r="B14" s="55">
        <v>7</v>
      </c>
      <c r="C14" s="56"/>
      <c r="D14" s="57"/>
      <c r="E14" s="58"/>
      <c r="F14" s="59"/>
      <c r="G14" s="60"/>
      <c r="H14" s="61"/>
      <c r="I14" s="61"/>
      <c r="J14" s="62"/>
      <c r="K14" s="63"/>
    </row>
    <row r="15" spans="1:11">
      <c r="B15" s="55">
        <v>8</v>
      </c>
      <c r="C15" s="56"/>
      <c r="D15" s="57"/>
      <c r="E15" s="58"/>
      <c r="F15" s="59"/>
      <c r="G15" s="60"/>
      <c r="H15" s="61"/>
      <c r="I15" s="61"/>
      <c r="J15" s="62"/>
      <c r="K15" s="63"/>
    </row>
    <row r="16" spans="1:11">
      <c r="B16" s="55">
        <v>9</v>
      </c>
      <c r="C16" s="56"/>
      <c r="D16" s="57"/>
      <c r="E16" s="58"/>
      <c r="F16" s="59"/>
      <c r="G16" s="60"/>
      <c r="H16" s="61"/>
      <c r="I16" s="61"/>
      <c r="J16" s="62"/>
      <c r="K16" s="63"/>
    </row>
    <row r="17" spans="2:11">
      <c r="B17" s="55">
        <v>10</v>
      </c>
      <c r="C17" s="56"/>
      <c r="D17" s="57"/>
      <c r="E17" s="58"/>
      <c r="F17" s="59"/>
      <c r="G17" s="60"/>
      <c r="H17" s="61"/>
      <c r="I17" s="61"/>
      <c r="J17" s="62"/>
      <c r="K17" s="63"/>
    </row>
    <row r="18" spans="2:11">
      <c r="B18" s="55">
        <v>11</v>
      </c>
      <c r="C18" s="56"/>
      <c r="D18" s="57"/>
      <c r="E18" s="58"/>
      <c r="F18" s="59"/>
      <c r="G18" s="60"/>
      <c r="H18" s="61"/>
      <c r="I18" s="61"/>
      <c r="J18" s="62"/>
      <c r="K18" s="63"/>
    </row>
    <row r="19" spans="2:11">
      <c r="B19" s="55">
        <v>12</v>
      </c>
      <c r="C19" s="56"/>
      <c r="D19" s="57"/>
      <c r="E19" s="58"/>
      <c r="F19" s="59"/>
      <c r="G19" s="60"/>
      <c r="H19" s="61"/>
      <c r="I19" s="61"/>
      <c r="J19" s="62"/>
      <c r="K19" s="63"/>
    </row>
    <row r="20" spans="2:11">
      <c r="B20" s="55">
        <v>13</v>
      </c>
      <c r="C20" s="56"/>
      <c r="D20" s="57"/>
      <c r="E20" s="58"/>
      <c r="F20" s="59"/>
      <c r="G20" s="60"/>
      <c r="H20" s="61"/>
      <c r="I20" s="61"/>
      <c r="J20" s="62"/>
      <c r="K20" s="63"/>
    </row>
    <row r="21" spans="2:11">
      <c r="B21" s="55">
        <v>14</v>
      </c>
      <c r="C21" s="56"/>
      <c r="D21" s="57"/>
      <c r="E21" s="58"/>
      <c r="F21" s="59"/>
      <c r="G21" s="60"/>
      <c r="H21" s="61"/>
      <c r="I21" s="61"/>
      <c r="J21" s="62"/>
      <c r="K21" s="63"/>
    </row>
    <row r="22" spans="2:11">
      <c r="B22" s="55">
        <v>15</v>
      </c>
      <c r="C22" s="56"/>
      <c r="D22" s="57"/>
      <c r="E22" s="58"/>
      <c r="F22" s="59"/>
      <c r="G22" s="60"/>
      <c r="H22" s="61"/>
      <c r="I22" s="61"/>
      <c r="J22" s="62"/>
      <c r="K22" s="63"/>
    </row>
    <row r="23" spans="2:11">
      <c r="B23" s="55">
        <v>16</v>
      </c>
      <c r="C23" s="56"/>
      <c r="D23" s="57"/>
      <c r="E23" s="58"/>
      <c r="F23" s="59"/>
      <c r="G23" s="60"/>
      <c r="H23" s="61"/>
      <c r="I23" s="61"/>
      <c r="J23" s="62"/>
      <c r="K23" s="63"/>
    </row>
    <row r="24" spans="2:11">
      <c r="B24" s="55">
        <v>17</v>
      </c>
      <c r="C24" s="56"/>
      <c r="D24" s="57"/>
      <c r="E24" s="58"/>
      <c r="F24" s="59"/>
      <c r="G24" s="60"/>
      <c r="H24" s="61"/>
      <c r="I24" s="61"/>
      <c r="J24" s="62"/>
      <c r="K24" s="63"/>
    </row>
    <row r="25" spans="2:11">
      <c r="B25" s="55">
        <v>18</v>
      </c>
      <c r="C25" s="56"/>
      <c r="D25" s="57"/>
      <c r="E25" s="58"/>
      <c r="F25" s="59"/>
      <c r="G25" s="60"/>
      <c r="H25" s="61"/>
      <c r="I25" s="61"/>
      <c r="J25" s="62"/>
      <c r="K25" s="63"/>
    </row>
    <row r="26" spans="2:11">
      <c r="B26" s="55">
        <v>19</v>
      </c>
      <c r="C26" s="56"/>
      <c r="D26" s="57"/>
      <c r="E26" s="58"/>
      <c r="F26" s="59"/>
      <c r="G26" s="60"/>
      <c r="H26" s="61"/>
      <c r="I26" s="61"/>
      <c r="J26" s="62"/>
      <c r="K26" s="63"/>
    </row>
    <row r="27" spans="2:11" ht="19.5" thickBot="1">
      <c r="B27" s="64">
        <v>20</v>
      </c>
      <c r="C27" s="65"/>
      <c r="D27" s="66"/>
      <c r="E27" s="67"/>
      <c r="F27" s="68"/>
      <c r="G27" s="69"/>
      <c r="H27" s="70"/>
      <c r="I27" s="70"/>
      <c r="J27" s="71"/>
      <c r="K27" s="72"/>
    </row>
    <row r="29" spans="2:11" ht="24">
      <c r="C29" s="73" t="s">
        <v>56</v>
      </c>
    </row>
    <row r="31" spans="2:11" ht="131.25">
      <c r="K31" s="79" t="s">
        <v>67</v>
      </c>
    </row>
    <row r="32" spans="2:11">
      <c r="K32" s="78"/>
    </row>
    <row r="33" spans="11:11">
      <c r="K33" s="78"/>
    </row>
    <row r="34" spans="11:11">
      <c r="K34" s="78"/>
    </row>
    <row r="35" spans="11:11">
      <c r="K35" s="78"/>
    </row>
  </sheetData>
  <mergeCells count="11">
    <mergeCell ref="A1:K1"/>
    <mergeCell ref="G3:K3"/>
    <mergeCell ref="G5:J5"/>
    <mergeCell ref="B6:B7"/>
    <mergeCell ref="C6:C7"/>
    <mergeCell ref="D6:D7"/>
    <mergeCell ref="E6:F6"/>
    <mergeCell ref="G6:G7"/>
    <mergeCell ref="H6:J6"/>
    <mergeCell ref="K6:K7"/>
    <mergeCell ref="B2:E3"/>
  </mergeCells>
  <phoneticPr fontId="1"/>
  <dataValidations count="3">
    <dataValidation type="list" allowBlank="1" showInputMessage="1" showErrorMessage="1" sqref="H8:J27" xr:uid="{64A81E46-2C55-45D4-8FF9-AA677C7BD571}">
      <formula1>"○,―"</formula1>
    </dataValidation>
    <dataValidation type="list" allowBlank="1" showInputMessage="1" showErrorMessage="1" sqref="G8:G27" xr:uid="{5C550943-A468-4796-93A5-9B7EE14015A1}">
      <formula1>"メール配信,郵送,どちらでも可"</formula1>
    </dataValidation>
    <dataValidation type="list" allowBlank="1" showInputMessage="1" showErrorMessage="1" sqref="K8:K27" xr:uid="{D352B006-32B8-44FC-AF43-97441C4345DC}">
      <formula1>"○,✕"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111F-AB15-4573-905F-C13B571594AA}">
  <sheetPr>
    <pageSetUpPr fitToPage="1"/>
  </sheetPr>
  <dimension ref="A1:K35"/>
  <sheetViews>
    <sheetView zoomScaleNormal="100" zoomScaleSheetLayoutView="70" zoomScalePageLayoutView="70" workbookViewId="0">
      <selection sqref="A1:K1"/>
    </sheetView>
  </sheetViews>
  <sheetFormatPr defaultRowHeight="18.75"/>
  <cols>
    <col min="1" max="1" width="2.625" customWidth="1"/>
    <col min="2" max="2" width="3.375" style="37" bestFit="1" customWidth="1"/>
    <col min="3" max="3" width="27.625" bestFit="1" customWidth="1"/>
    <col min="4" max="4" width="27.625" customWidth="1"/>
    <col min="5" max="5" width="13" style="37" bestFit="1" customWidth="1"/>
    <col min="6" max="6" width="19.25" style="37" bestFit="1" customWidth="1"/>
    <col min="7" max="7" width="19.25" bestFit="1" customWidth="1"/>
    <col min="8" max="10" width="11" bestFit="1" customWidth="1"/>
    <col min="11" max="11" width="23.125" customWidth="1"/>
  </cols>
  <sheetData>
    <row r="1" spans="1:11" ht="30">
      <c r="A1" s="126" t="s">
        <v>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2.75" customHeight="1">
      <c r="A2" s="36"/>
      <c r="B2" s="142" t="s">
        <v>66</v>
      </c>
      <c r="C2" s="142"/>
      <c r="D2" s="142"/>
      <c r="E2" s="142"/>
      <c r="F2" s="36"/>
      <c r="G2" s="36"/>
      <c r="H2" s="36"/>
      <c r="I2" s="36"/>
      <c r="J2" s="36"/>
    </row>
    <row r="3" spans="1:11" ht="30" customHeight="1">
      <c r="B3" s="142"/>
      <c r="C3" s="142"/>
      <c r="D3" s="142"/>
      <c r="E3" s="142"/>
      <c r="F3" s="38" t="s">
        <v>37</v>
      </c>
      <c r="G3" s="127"/>
      <c r="H3" s="127"/>
      <c r="I3" s="127"/>
      <c r="J3" s="127"/>
      <c r="K3" s="127"/>
    </row>
    <row r="4" spans="1:11" ht="3" customHeight="1"/>
    <row r="5" spans="1:11" ht="19.5" thickBot="1">
      <c r="C5" s="39" t="s">
        <v>39</v>
      </c>
      <c r="D5" s="39"/>
      <c r="E5" s="40"/>
      <c r="F5" s="40"/>
      <c r="G5" s="128" t="s">
        <v>40</v>
      </c>
      <c r="H5" s="128"/>
      <c r="I5" s="128"/>
      <c r="J5" s="128"/>
      <c r="K5" s="41"/>
    </row>
    <row r="6" spans="1:11" ht="18.75" customHeight="1">
      <c r="B6" s="129" t="s">
        <v>8</v>
      </c>
      <c r="C6" s="131" t="s">
        <v>20</v>
      </c>
      <c r="D6" s="132" t="s">
        <v>41</v>
      </c>
      <c r="E6" s="134" t="s">
        <v>42</v>
      </c>
      <c r="F6" s="135"/>
      <c r="G6" s="136" t="s">
        <v>43</v>
      </c>
      <c r="H6" s="138" t="s">
        <v>44</v>
      </c>
      <c r="I6" s="138"/>
      <c r="J6" s="139"/>
      <c r="K6" s="140" t="s">
        <v>45</v>
      </c>
    </row>
    <row r="7" spans="1:11" ht="19.5" thickBot="1">
      <c r="B7" s="130"/>
      <c r="C7" s="95"/>
      <c r="D7" s="133"/>
      <c r="E7" s="42" t="s">
        <v>46</v>
      </c>
      <c r="F7" s="43" t="s">
        <v>15</v>
      </c>
      <c r="G7" s="137"/>
      <c r="H7" s="44" t="s">
        <v>47</v>
      </c>
      <c r="I7" s="44" t="s">
        <v>48</v>
      </c>
      <c r="J7" s="45" t="s">
        <v>49</v>
      </c>
      <c r="K7" s="141"/>
    </row>
    <row r="8" spans="1:11">
      <c r="B8" s="46">
        <v>1</v>
      </c>
      <c r="C8" s="47"/>
      <c r="D8" s="48"/>
      <c r="E8" s="49"/>
      <c r="F8" s="50"/>
      <c r="G8" s="51"/>
      <c r="H8" s="52"/>
      <c r="I8" s="52"/>
      <c r="J8" s="53"/>
      <c r="K8" s="54"/>
    </row>
    <row r="9" spans="1:11">
      <c r="B9" s="55">
        <v>2</v>
      </c>
      <c r="C9" s="56"/>
      <c r="D9" s="57"/>
      <c r="E9" s="58"/>
      <c r="F9" s="59"/>
      <c r="G9" s="60"/>
      <c r="H9" s="61"/>
      <c r="I9" s="61"/>
      <c r="J9" s="62"/>
      <c r="K9" s="63"/>
    </row>
    <row r="10" spans="1:11">
      <c r="B10" s="55">
        <v>3</v>
      </c>
      <c r="C10" s="56"/>
      <c r="D10" s="57"/>
      <c r="E10" s="58"/>
      <c r="F10" s="59"/>
      <c r="G10" s="60"/>
      <c r="H10" s="61"/>
      <c r="I10" s="61"/>
      <c r="J10" s="62"/>
      <c r="K10" s="63"/>
    </row>
    <row r="11" spans="1:11">
      <c r="B11" s="55">
        <v>4</v>
      </c>
      <c r="C11" s="56"/>
      <c r="D11" s="57"/>
      <c r="E11" s="58"/>
      <c r="F11" s="59"/>
      <c r="G11" s="60"/>
      <c r="H11" s="61"/>
      <c r="I11" s="61"/>
      <c r="J11" s="62"/>
      <c r="K11" s="63"/>
    </row>
    <row r="12" spans="1:11">
      <c r="B12" s="55">
        <v>5</v>
      </c>
      <c r="C12" s="56"/>
      <c r="D12" s="57"/>
      <c r="E12" s="58"/>
      <c r="F12" s="59"/>
      <c r="G12" s="60"/>
      <c r="H12" s="61"/>
      <c r="I12" s="61"/>
      <c r="J12" s="62"/>
      <c r="K12" s="63"/>
    </row>
    <row r="13" spans="1:11">
      <c r="B13" s="55">
        <v>6</v>
      </c>
      <c r="C13" s="56"/>
      <c r="D13" s="57"/>
      <c r="E13" s="58"/>
      <c r="F13" s="59"/>
      <c r="G13" s="60"/>
      <c r="H13" s="61"/>
      <c r="I13" s="61"/>
      <c r="J13" s="62"/>
      <c r="K13" s="63"/>
    </row>
    <row r="14" spans="1:11">
      <c r="B14" s="55">
        <v>7</v>
      </c>
      <c r="C14" s="56"/>
      <c r="D14" s="57"/>
      <c r="E14" s="58"/>
      <c r="F14" s="59"/>
      <c r="G14" s="60"/>
      <c r="H14" s="61"/>
      <c r="I14" s="61"/>
      <c r="J14" s="62"/>
      <c r="K14" s="63"/>
    </row>
    <row r="15" spans="1:11">
      <c r="B15" s="55">
        <v>8</v>
      </c>
      <c r="C15" s="56"/>
      <c r="D15" s="57"/>
      <c r="E15" s="58"/>
      <c r="F15" s="59"/>
      <c r="G15" s="60"/>
      <c r="H15" s="61"/>
      <c r="I15" s="61"/>
      <c r="J15" s="62"/>
      <c r="K15" s="63"/>
    </row>
    <row r="16" spans="1:11">
      <c r="B16" s="55">
        <v>9</v>
      </c>
      <c r="C16" s="56"/>
      <c r="D16" s="57"/>
      <c r="E16" s="58"/>
      <c r="F16" s="59"/>
      <c r="G16" s="60"/>
      <c r="H16" s="61"/>
      <c r="I16" s="61"/>
      <c r="J16" s="62"/>
      <c r="K16" s="63"/>
    </row>
    <row r="17" spans="2:11">
      <c r="B17" s="55">
        <v>10</v>
      </c>
      <c r="C17" s="56"/>
      <c r="D17" s="57"/>
      <c r="E17" s="58"/>
      <c r="F17" s="59"/>
      <c r="G17" s="60"/>
      <c r="H17" s="61"/>
      <c r="I17" s="61"/>
      <c r="J17" s="62"/>
      <c r="K17" s="63"/>
    </row>
    <row r="18" spans="2:11">
      <c r="B18" s="55">
        <v>11</v>
      </c>
      <c r="C18" s="56"/>
      <c r="D18" s="57"/>
      <c r="E18" s="58"/>
      <c r="F18" s="59"/>
      <c r="G18" s="60"/>
      <c r="H18" s="61"/>
      <c r="I18" s="61"/>
      <c r="J18" s="62"/>
      <c r="K18" s="63"/>
    </row>
    <row r="19" spans="2:11">
      <c r="B19" s="55">
        <v>12</v>
      </c>
      <c r="C19" s="56"/>
      <c r="D19" s="57"/>
      <c r="E19" s="58"/>
      <c r="F19" s="59"/>
      <c r="G19" s="60"/>
      <c r="H19" s="61"/>
      <c r="I19" s="61"/>
      <c r="J19" s="62"/>
      <c r="K19" s="63"/>
    </row>
    <row r="20" spans="2:11">
      <c r="B20" s="55">
        <v>13</v>
      </c>
      <c r="C20" s="56"/>
      <c r="D20" s="57"/>
      <c r="E20" s="58"/>
      <c r="F20" s="59"/>
      <c r="G20" s="60"/>
      <c r="H20" s="61"/>
      <c r="I20" s="61"/>
      <c r="J20" s="62"/>
      <c r="K20" s="63"/>
    </row>
    <row r="21" spans="2:11">
      <c r="B21" s="55">
        <v>14</v>
      </c>
      <c r="C21" s="56"/>
      <c r="D21" s="57"/>
      <c r="E21" s="58"/>
      <c r="F21" s="59"/>
      <c r="G21" s="60"/>
      <c r="H21" s="61"/>
      <c r="I21" s="61"/>
      <c r="J21" s="62"/>
      <c r="K21" s="63"/>
    </row>
    <row r="22" spans="2:11">
      <c r="B22" s="55">
        <v>15</v>
      </c>
      <c r="C22" s="56"/>
      <c r="D22" s="57"/>
      <c r="E22" s="58"/>
      <c r="F22" s="59"/>
      <c r="G22" s="60"/>
      <c r="H22" s="61"/>
      <c r="I22" s="61"/>
      <c r="J22" s="62"/>
      <c r="K22" s="63"/>
    </row>
    <row r="23" spans="2:11">
      <c r="B23" s="55">
        <v>16</v>
      </c>
      <c r="C23" s="56"/>
      <c r="D23" s="57"/>
      <c r="E23" s="58"/>
      <c r="F23" s="59"/>
      <c r="G23" s="60"/>
      <c r="H23" s="61"/>
      <c r="I23" s="61"/>
      <c r="J23" s="62"/>
      <c r="K23" s="63"/>
    </row>
    <row r="24" spans="2:11">
      <c r="B24" s="55">
        <v>17</v>
      </c>
      <c r="C24" s="56"/>
      <c r="D24" s="57"/>
      <c r="E24" s="58"/>
      <c r="F24" s="59"/>
      <c r="G24" s="60"/>
      <c r="H24" s="61"/>
      <c r="I24" s="61"/>
      <c r="J24" s="62"/>
      <c r="K24" s="63"/>
    </row>
    <row r="25" spans="2:11">
      <c r="B25" s="55">
        <v>18</v>
      </c>
      <c r="C25" s="56"/>
      <c r="D25" s="57"/>
      <c r="E25" s="58"/>
      <c r="F25" s="59"/>
      <c r="G25" s="60"/>
      <c r="H25" s="61"/>
      <c r="I25" s="61"/>
      <c r="J25" s="62"/>
      <c r="K25" s="63"/>
    </row>
    <row r="26" spans="2:11">
      <c r="B26" s="55">
        <v>19</v>
      </c>
      <c r="C26" s="56"/>
      <c r="D26" s="57"/>
      <c r="E26" s="58"/>
      <c r="F26" s="59"/>
      <c r="G26" s="60"/>
      <c r="H26" s="61"/>
      <c r="I26" s="61"/>
      <c r="J26" s="62"/>
      <c r="K26" s="63"/>
    </row>
    <row r="27" spans="2:11" ht="19.5" thickBot="1">
      <c r="B27" s="64">
        <v>20</v>
      </c>
      <c r="C27" s="65"/>
      <c r="D27" s="66"/>
      <c r="E27" s="67"/>
      <c r="F27" s="68"/>
      <c r="G27" s="69"/>
      <c r="H27" s="70"/>
      <c r="I27" s="70"/>
      <c r="J27" s="71"/>
      <c r="K27" s="72"/>
    </row>
    <row r="29" spans="2:11" ht="24">
      <c r="C29" s="73" t="s">
        <v>56</v>
      </c>
    </row>
    <row r="31" spans="2:11" ht="131.25">
      <c r="K31" s="79" t="s">
        <v>67</v>
      </c>
    </row>
    <row r="32" spans="2:11">
      <c r="K32" s="78"/>
    </row>
    <row r="33" spans="11:11">
      <c r="K33" s="78"/>
    </row>
    <row r="34" spans="11:11">
      <c r="K34" s="78"/>
    </row>
    <row r="35" spans="11:11">
      <c r="K35" s="78"/>
    </row>
  </sheetData>
  <mergeCells count="11">
    <mergeCell ref="A1:K1"/>
    <mergeCell ref="G3:K3"/>
    <mergeCell ref="G5:J5"/>
    <mergeCell ref="B6:B7"/>
    <mergeCell ref="C6:C7"/>
    <mergeCell ref="D6:D7"/>
    <mergeCell ref="E6:F6"/>
    <mergeCell ref="G6:G7"/>
    <mergeCell ref="H6:J6"/>
    <mergeCell ref="K6:K7"/>
    <mergeCell ref="B2:E3"/>
  </mergeCells>
  <phoneticPr fontId="1"/>
  <dataValidations count="3">
    <dataValidation type="list" allowBlank="1" showInputMessage="1" showErrorMessage="1" sqref="K8:K27" xr:uid="{8DE013BF-F2FA-4D54-B42E-BB709472E6B8}">
      <formula1>"○,✕"</formula1>
    </dataValidation>
    <dataValidation type="list" allowBlank="1" showInputMessage="1" showErrorMessage="1" sqref="G8:G27" xr:uid="{2A0097DF-84EA-4C1D-A838-F4ED7E3FB5AD}">
      <formula1>"メール配信,郵送,どちらでも可"</formula1>
    </dataValidation>
    <dataValidation type="list" allowBlank="1" showInputMessage="1" showErrorMessage="1" sqref="H8:J27" xr:uid="{AB5CADC9-D244-40B8-AE51-143DCB15F17C}">
      <formula1>"○,―"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WEBアカウント （例）</vt:lpstr>
      <vt:lpstr>WEBアカウント (様式）</vt:lpstr>
      <vt:lpstr>請求書メール（例）</vt:lpstr>
      <vt:lpstr>請求書メール（様式）</vt:lpstr>
      <vt:lpstr>'WEBアカウント (様式）'!Print_Area</vt:lpstr>
      <vt:lpstr>'WEBアカウント （例）'!Print_Area</vt:lpstr>
      <vt:lpstr>'請求書メール（様式）'!Print_Area</vt:lpstr>
      <vt:lpstr>'請求書メール（例）'!Print_Area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萩本 海斗</dc:creator>
  <cp:lastModifiedBy>阿部 英俊</cp:lastModifiedBy>
  <cp:lastPrinted>2024-12-02T23:54:02Z</cp:lastPrinted>
  <dcterms:created xsi:type="dcterms:W3CDTF">2015-06-05T18:19:34Z</dcterms:created>
  <dcterms:modified xsi:type="dcterms:W3CDTF">2025-02-13T06:16:39Z</dcterms:modified>
</cp:coreProperties>
</file>